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va\Documents\Gymnastika v počítači\Preteky\"/>
    </mc:Choice>
  </mc:AlternateContent>
  <xr:revisionPtr revIDLastSave="0" documentId="13_ncr:1_{10322CCB-2860-4251-B628-089F78198D6A}" xr6:coauthVersionLast="47" xr6:coauthVersionMax="47" xr10:uidLastSave="{00000000-0000-0000-0000-000000000000}"/>
  <bookViews>
    <workbookView xWindow="-108" yWindow="-108" windowWidth="23256" windowHeight="12576" activeTab="5" xr2:uid="{8BBAF2EF-7FF0-9345-B7AB-7A8B4852E167}"/>
  </bookViews>
  <sheets>
    <sheet name="slniečka" sheetId="5" r:id="rId1"/>
    <sheet name="najml.ž." sheetId="1" r:id="rId2"/>
    <sheet name="ml.ž." sheetId="2" r:id="rId3"/>
    <sheet name="st.ž." sheetId="3" r:id="rId4"/>
    <sheet name="junior." sheetId="4" r:id="rId5"/>
    <sheet name="muži" sheetId="8" r:id="rId6"/>
    <sheet name="Hárok2" sheetId="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8" l="1"/>
  <c r="L10" i="8" s="1"/>
  <c r="G11" i="8"/>
  <c r="H11" i="8" s="1"/>
  <c r="K14" i="3"/>
  <c r="L14" i="3" s="1"/>
  <c r="K15" i="3"/>
  <c r="L15" i="3" s="1"/>
  <c r="G11" i="3"/>
  <c r="H11" i="3" s="1"/>
  <c r="G12" i="3"/>
  <c r="H12" i="3" s="1"/>
  <c r="G13" i="3"/>
  <c r="H13" i="3" s="1"/>
  <c r="G14" i="3"/>
  <c r="H14" i="3" s="1"/>
  <c r="G15" i="3"/>
  <c r="H15" i="3" s="1"/>
  <c r="K15" i="4"/>
  <c r="L15" i="4" s="1"/>
  <c r="G13" i="4"/>
  <c r="H13" i="4" s="1"/>
  <c r="G14" i="4"/>
  <c r="H14" i="4" s="1"/>
  <c r="K21" i="2"/>
  <c r="L21" i="2" s="1"/>
  <c r="G11" i="2"/>
  <c r="H11" i="2" s="1"/>
  <c r="G24" i="2"/>
  <c r="H24" i="2" s="1"/>
  <c r="G12" i="2"/>
  <c r="H12" i="2" s="1"/>
  <c r="K10" i="1"/>
  <c r="L10" i="1" s="1"/>
  <c r="K22" i="1"/>
  <c r="K36" i="1"/>
  <c r="L36" i="1" s="1"/>
  <c r="K32" i="1"/>
  <c r="L32" i="1" s="1"/>
  <c r="K21" i="1"/>
  <c r="L21" i="1" s="1"/>
  <c r="K16" i="1"/>
  <c r="L16" i="1" s="1"/>
  <c r="K27" i="1"/>
  <c r="L27" i="1" s="1"/>
  <c r="K48" i="1"/>
  <c r="L48" i="1" s="1"/>
  <c r="K28" i="1"/>
  <c r="L28" i="1" s="1"/>
  <c r="K20" i="1"/>
  <c r="L20" i="1" s="1"/>
  <c r="K12" i="1"/>
  <c r="L12" i="1" s="1"/>
  <c r="K14" i="1"/>
  <c r="L14" i="1" s="1"/>
  <c r="K40" i="1"/>
  <c r="L40" i="1" s="1"/>
  <c r="K44" i="1"/>
  <c r="K17" i="1"/>
  <c r="L17" i="1" s="1"/>
  <c r="K41" i="1"/>
  <c r="L41" i="1" s="1"/>
  <c r="K42" i="1"/>
  <c r="L42" i="1" s="1"/>
  <c r="K35" i="1"/>
  <c r="L35" i="1" s="1"/>
  <c r="K26" i="1"/>
  <c r="L26" i="1" s="1"/>
  <c r="K39" i="1"/>
  <c r="L39" i="1" s="1"/>
  <c r="K49" i="1"/>
  <c r="K34" i="1"/>
  <c r="K37" i="1"/>
  <c r="L37" i="1" s="1"/>
  <c r="K51" i="1"/>
  <c r="L51" i="1" s="1"/>
  <c r="K29" i="1"/>
  <c r="L29" i="1" s="1"/>
  <c r="K13" i="1"/>
  <c r="L13" i="1" s="1"/>
  <c r="K31" i="1"/>
  <c r="L31" i="1" s="1"/>
  <c r="K19" i="1"/>
  <c r="L19" i="1" s="1"/>
  <c r="K38" i="1"/>
  <c r="L38" i="1" s="1"/>
  <c r="K24" i="1"/>
  <c r="K33" i="1"/>
  <c r="L33" i="1" s="1"/>
  <c r="K45" i="1"/>
  <c r="L45" i="1" s="1"/>
  <c r="K11" i="1"/>
  <c r="L11" i="1" s="1"/>
  <c r="K43" i="1"/>
  <c r="L43" i="1" s="1"/>
  <c r="K46" i="1"/>
  <c r="L46" i="1" s="1"/>
  <c r="K50" i="1"/>
  <c r="L50" i="1" s="1"/>
  <c r="K18" i="1"/>
  <c r="L18" i="1" s="1"/>
  <c r="K47" i="1"/>
  <c r="K23" i="1"/>
  <c r="L23" i="1" s="1"/>
  <c r="K30" i="1"/>
  <c r="L30" i="1" s="1"/>
  <c r="K25" i="1"/>
  <c r="L25" i="1" s="1"/>
  <c r="L22" i="1"/>
  <c r="L44" i="1"/>
  <c r="L49" i="1"/>
  <c r="L34" i="1"/>
  <c r="L24" i="1"/>
  <c r="L47" i="1"/>
  <c r="K15" i="1"/>
  <c r="L15" i="1" s="1"/>
  <c r="G15" i="1"/>
  <c r="H15" i="1" s="1"/>
  <c r="G10" i="1"/>
  <c r="H10" i="1" s="1"/>
  <c r="G22" i="1"/>
  <c r="H22" i="1" s="1"/>
  <c r="G36" i="1"/>
  <c r="H36" i="1" s="1"/>
  <c r="G32" i="1"/>
  <c r="H32" i="1" s="1"/>
  <c r="G21" i="1"/>
  <c r="H21" i="1" s="1"/>
  <c r="G16" i="1"/>
  <c r="H16" i="1" s="1"/>
  <c r="G27" i="1"/>
  <c r="H27" i="1" s="1"/>
  <c r="G48" i="1"/>
  <c r="H48" i="1" s="1"/>
  <c r="G28" i="1"/>
  <c r="H28" i="1" s="1"/>
  <c r="G20" i="1"/>
  <c r="H20" i="1" s="1"/>
  <c r="G12" i="1"/>
  <c r="H12" i="1" s="1"/>
  <c r="G14" i="1"/>
  <c r="H14" i="1" s="1"/>
  <c r="G40" i="1"/>
  <c r="H40" i="1" s="1"/>
  <c r="G44" i="1"/>
  <c r="H44" i="1" s="1"/>
  <c r="G17" i="1"/>
  <c r="H17" i="1" s="1"/>
  <c r="G41" i="1"/>
  <c r="H41" i="1" s="1"/>
  <c r="G42" i="1"/>
  <c r="H42" i="1" s="1"/>
  <c r="G35" i="1"/>
  <c r="H35" i="1" s="1"/>
  <c r="G26" i="1"/>
  <c r="H26" i="1" s="1"/>
  <c r="G39" i="1"/>
  <c r="H39" i="1" s="1"/>
  <c r="G49" i="1"/>
  <c r="H49" i="1" s="1"/>
  <c r="G34" i="1"/>
  <c r="H34" i="1" s="1"/>
  <c r="G37" i="1"/>
  <c r="H37" i="1" s="1"/>
  <c r="G51" i="1"/>
  <c r="H51" i="1" s="1"/>
  <c r="G29" i="1"/>
  <c r="H29" i="1" s="1"/>
  <c r="G13" i="1"/>
  <c r="H13" i="1" s="1"/>
  <c r="G31" i="1"/>
  <c r="H31" i="1" s="1"/>
  <c r="G19" i="1"/>
  <c r="H19" i="1" s="1"/>
  <c r="G38" i="1"/>
  <c r="H38" i="1" s="1"/>
  <c r="G24" i="1"/>
  <c r="H24" i="1" s="1"/>
  <c r="G33" i="1"/>
  <c r="H33" i="1" s="1"/>
  <c r="G45" i="1"/>
  <c r="H45" i="1" s="1"/>
  <c r="G11" i="1"/>
  <c r="H11" i="1" s="1"/>
  <c r="G43" i="1"/>
  <c r="H43" i="1" s="1"/>
  <c r="G46" i="1"/>
  <c r="H46" i="1" s="1"/>
  <c r="G50" i="1"/>
  <c r="H50" i="1" s="1"/>
  <c r="G18" i="1"/>
  <c r="H18" i="1" s="1"/>
  <c r="G47" i="1"/>
  <c r="H47" i="1" s="1"/>
  <c r="G23" i="1"/>
  <c r="H23" i="1" s="1"/>
  <c r="G30" i="1"/>
  <c r="H30" i="1" s="1"/>
  <c r="G25" i="1"/>
  <c r="H25" i="1" s="1"/>
  <c r="K13" i="4"/>
  <c r="L13" i="4" s="1"/>
  <c r="K10" i="4"/>
  <c r="L10" i="4" s="1"/>
  <c r="K14" i="4"/>
  <c r="L14" i="4" s="1"/>
  <c r="K11" i="4"/>
  <c r="L11" i="4" s="1"/>
  <c r="K12" i="4"/>
  <c r="L12" i="4" s="1"/>
  <c r="G10" i="4"/>
  <c r="H10" i="4" s="1"/>
  <c r="G11" i="4"/>
  <c r="H11" i="4" s="1"/>
  <c r="G15" i="4"/>
  <c r="H15" i="4" s="1"/>
  <c r="G12" i="4"/>
  <c r="H12" i="4" s="1"/>
  <c r="K12" i="8"/>
  <c r="L12" i="8" s="1"/>
  <c r="G12" i="8"/>
  <c r="H12" i="8" s="1"/>
  <c r="G10" i="8"/>
  <c r="H10" i="8" s="1"/>
  <c r="K11" i="8"/>
  <c r="L11" i="8" s="1"/>
  <c r="K11" i="3"/>
  <c r="L11" i="3" s="1"/>
  <c r="K10" i="3"/>
  <c r="L10" i="3" s="1"/>
  <c r="K12" i="3"/>
  <c r="L12" i="3" s="1"/>
  <c r="K16" i="3"/>
  <c r="L16" i="3" s="1"/>
  <c r="K13" i="3"/>
  <c r="L13" i="3" s="1"/>
  <c r="G10" i="3"/>
  <c r="H10" i="3" s="1"/>
  <c r="G16" i="3"/>
  <c r="H16" i="3" s="1"/>
  <c r="G23" i="2"/>
  <c r="H23" i="2" s="1"/>
  <c r="G16" i="2"/>
  <c r="H16" i="2" s="1"/>
  <c r="G14" i="2"/>
  <c r="H14" i="2" s="1"/>
  <c r="G17" i="2"/>
  <c r="H17" i="2" s="1"/>
  <c r="G28" i="2"/>
  <c r="H28" i="2" s="1"/>
  <c r="G20" i="2"/>
  <c r="H20" i="2" s="1"/>
  <c r="G22" i="2"/>
  <c r="H22" i="2" s="1"/>
  <c r="G27" i="2"/>
  <c r="H27" i="2" s="1"/>
  <c r="G26" i="2"/>
  <c r="H26" i="2" s="1"/>
  <c r="G19" i="2"/>
  <c r="H19" i="2" s="1"/>
  <c r="G21" i="2"/>
  <c r="H21" i="2" s="1"/>
  <c r="G10" i="2"/>
  <c r="H10" i="2" s="1"/>
  <c r="G25" i="2"/>
  <c r="H25" i="2" s="1"/>
  <c r="G13" i="2"/>
  <c r="H13" i="2" s="1"/>
  <c r="G18" i="2"/>
  <c r="H18" i="2" s="1"/>
  <c r="G15" i="2"/>
  <c r="H15" i="2" s="1"/>
  <c r="K23" i="2"/>
  <c r="L23" i="2" s="1"/>
  <c r="K24" i="2"/>
  <c r="L24" i="2" s="1"/>
  <c r="K16" i="2"/>
  <c r="L16" i="2" s="1"/>
  <c r="K14" i="2"/>
  <c r="L14" i="2" s="1"/>
  <c r="K17" i="2"/>
  <c r="L17" i="2" s="1"/>
  <c r="K28" i="2"/>
  <c r="L28" i="2" s="1"/>
  <c r="K20" i="2"/>
  <c r="L20" i="2" s="1"/>
  <c r="K22" i="2"/>
  <c r="L22" i="2" s="1"/>
  <c r="K27" i="2"/>
  <c r="L27" i="2" s="1"/>
  <c r="K26" i="2"/>
  <c r="L26" i="2" s="1"/>
  <c r="K19" i="2"/>
  <c r="L19" i="2" s="1"/>
  <c r="K12" i="2"/>
  <c r="L12" i="2" s="1"/>
  <c r="K10" i="2"/>
  <c r="L10" i="2" s="1"/>
  <c r="K25" i="2"/>
  <c r="L25" i="2" s="1"/>
  <c r="K13" i="2"/>
  <c r="L13" i="2" s="1"/>
  <c r="K18" i="2"/>
  <c r="L18" i="2" s="1"/>
  <c r="K15" i="2"/>
  <c r="L15" i="2" s="1"/>
  <c r="K11" i="2"/>
  <c r="L11" i="2" s="1"/>
  <c r="G16" i="5"/>
  <c r="H16" i="5" s="1"/>
  <c r="G13" i="5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K14" i="5"/>
  <c r="L14" i="5" s="1"/>
  <c r="K16" i="5"/>
  <c r="L16" i="5" s="1"/>
  <c r="K13" i="5"/>
  <c r="L13" i="5" s="1"/>
  <c r="K15" i="5"/>
  <c r="L15" i="5" s="1"/>
  <c r="K18" i="5"/>
  <c r="L18" i="5" s="1"/>
  <c r="K17" i="5"/>
  <c r="L17" i="5" s="1"/>
  <c r="K11" i="5"/>
  <c r="L11" i="5" s="1"/>
  <c r="K10" i="5"/>
  <c r="L10" i="5" s="1"/>
  <c r="K12" i="5"/>
  <c r="L12" i="5" s="1"/>
  <c r="G15" i="5"/>
  <c r="H15" i="5" s="1"/>
  <c r="G14" i="5"/>
  <c r="H14" i="5" s="1"/>
  <c r="G18" i="5"/>
  <c r="H18" i="5" s="1"/>
  <c r="G17" i="5"/>
  <c r="H17" i="5" s="1"/>
  <c r="G11" i="5"/>
  <c r="H11" i="5" s="1"/>
  <c r="H13" i="5"/>
  <c r="G12" i="5"/>
  <c r="H12" i="5" s="1"/>
  <c r="G10" i="5"/>
  <c r="H10" i="5" s="1"/>
  <c r="M50" i="1" l="1"/>
  <c r="M45" i="1"/>
  <c r="M51" i="1"/>
  <c r="M39" i="1"/>
  <c r="M41" i="1"/>
  <c r="M14" i="1"/>
  <c r="M48" i="1"/>
  <c r="M32" i="1"/>
  <c r="M15" i="1"/>
  <c r="M10" i="8"/>
  <c r="M12" i="8"/>
  <c r="M19" i="1"/>
  <c r="M47" i="1"/>
  <c r="M34" i="1"/>
  <c r="M44" i="1"/>
  <c r="M22" i="1"/>
  <c r="M23" i="1"/>
  <c r="M33" i="1"/>
  <c r="M31" i="1"/>
  <c r="M37" i="1"/>
  <c r="M26" i="1"/>
  <c r="M17" i="1"/>
  <c r="M12" i="1"/>
  <c r="M36" i="1"/>
  <c r="M25" i="1"/>
  <c r="M18" i="1"/>
  <c r="M11" i="1"/>
  <c r="M38" i="1"/>
  <c r="M29" i="1"/>
  <c r="M49" i="1"/>
  <c r="M42" i="1"/>
  <c r="M40" i="1"/>
  <c r="M28" i="1"/>
  <c r="M21" i="1"/>
  <c r="M10" i="1"/>
  <c r="M30" i="1"/>
  <c r="M24" i="1"/>
  <c r="M27" i="1"/>
  <c r="M43" i="1"/>
  <c r="M13" i="1"/>
  <c r="M35" i="1"/>
  <c r="M20" i="1"/>
  <c r="M16" i="1"/>
  <c r="M46" i="1"/>
  <c r="M12" i="4"/>
  <c r="M10" i="4"/>
  <c r="M18" i="2"/>
  <c r="M26" i="2"/>
  <c r="M28" i="2"/>
  <c r="M17" i="2"/>
  <c r="M23" i="2"/>
  <c r="M15" i="2"/>
  <c r="M25" i="2"/>
  <c r="M27" i="2"/>
  <c r="M14" i="2"/>
  <c r="M11" i="2"/>
  <c r="M24" i="2"/>
  <c r="M20" i="2"/>
  <c r="M11" i="4"/>
  <c r="M14" i="4"/>
  <c r="M15" i="4"/>
  <c r="M13" i="4"/>
  <c r="M11" i="8"/>
  <c r="M16" i="3"/>
  <c r="M14" i="3"/>
  <c r="M13" i="3"/>
  <c r="M12" i="3"/>
  <c r="M11" i="3"/>
  <c r="M10" i="3"/>
  <c r="M15" i="3"/>
  <c r="M22" i="2"/>
  <c r="M16" i="2"/>
  <c r="M13" i="2"/>
  <c r="M10" i="2"/>
  <c r="M19" i="2"/>
  <c r="M12" i="2"/>
  <c r="M21" i="2"/>
  <c r="M11" i="5"/>
  <c r="M17" i="5"/>
  <c r="M13" i="5"/>
  <c r="M18" i="5"/>
  <c r="M15" i="5"/>
  <c r="M10" i="5"/>
  <c r="M12" i="5"/>
  <c r="M14" i="5"/>
  <c r="M16" i="5"/>
</calcChain>
</file>

<file path=xl/sharedStrings.xml><?xml version="1.0" encoding="utf-8"?>
<sst xmlns="http://schemas.openxmlformats.org/spreadsheetml/2006/main" count="381" uniqueCount="113">
  <si>
    <t>Akcia:</t>
  </si>
  <si>
    <t>Miesto konania :</t>
  </si>
  <si>
    <t>Dátum konania :</t>
  </si>
  <si>
    <t>P.</t>
  </si>
  <si>
    <t>Klub</t>
  </si>
  <si>
    <t>E1</t>
  </si>
  <si>
    <t>E2</t>
  </si>
  <si>
    <t>Umiestnenie</t>
  </si>
  <si>
    <t>E</t>
  </si>
  <si>
    <t xml:space="preserve">VZ </t>
  </si>
  <si>
    <t xml:space="preserve"> E</t>
  </si>
  <si>
    <t>VZ</t>
  </si>
  <si>
    <t>Gymn.telocvične</t>
  </si>
  <si>
    <t>Priezvisko a meno</t>
  </si>
  <si>
    <t>Kategória</t>
  </si>
  <si>
    <t>Slávia GC BA</t>
  </si>
  <si>
    <t>PRESKOK</t>
  </si>
  <si>
    <t>slniečka</t>
  </si>
  <si>
    <t>PROSTNÉ</t>
  </si>
  <si>
    <t>spolu</t>
  </si>
  <si>
    <t>GABA</t>
  </si>
  <si>
    <t>Pinkava Martin</t>
  </si>
  <si>
    <t>Bundzel Alexej</t>
  </si>
  <si>
    <t>Bláha Luděk</t>
  </si>
  <si>
    <t>Halasz Filip</t>
  </si>
  <si>
    <t>Suchal Zak</t>
  </si>
  <si>
    <t>Motyka Richard</t>
  </si>
  <si>
    <t>Rybar Boris</t>
  </si>
  <si>
    <t>Remiš Matúš</t>
  </si>
  <si>
    <t>Bódy Samuel</t>
  </si>
  <si>
    <t>Leitmann Eliáš</t>
  </si>
  <si>
    <t>Pavelka Lukáš</t>
  </si>
  <si>
    <t>Osuský Andrej</t>
  </si>
  <si>
    <t>Halasz David</t>
  </si>
  <si>
    <t>Čižmár Jamal Daniel</t>
  </si>
  <si>
    <t>Smutny Matej</t>
  </si>
  <si>
    <t>Slopovsky Patrik</t>
  </si>
  <si>
    <t>Rzounek Šimon</t>
  </si>
  <si>
    <t>Velichkin Nikolaj</t>
  </si>
  <si>
    <t>Kováč Jakub</t>
  </si>
  <si>
    <t>Zvara Oleg</t>
  </si>
  <si>
    <t>Buc Adam</t>
  </si>
  <si>
    <t>Hoschek Dominik</t>
  </si>
  <si>
    <t>Šicko Martin</t>
  </si>
  <si>
    <t>Jendreják Leo</t>
  </si>
  <si>
    <t>Bódy Teodor</t>
  </si>
  <si>
    <t>Mikuláš Jakub</t>
  </si>
  <si>
    <t>Riedl Benjamín</t>
  </si>
  <si>
    <t>Zubák Eduard</t>
  </si>
  <si>
    <t>Jaško Andrej</t>
  </si>
  <si>
    <t>Bero Martin</t>
  </si>
  <si>
    <t>Vanko Thomas</t>
  </si>
  <si>
    <t>Glaser-Opitz Viktor</t>
  </si>
  <si>
    <t>Leginsky Samuel</t>
  </si>
  <si>
    <t>Guller Michal</t>
  </si>
  <si>
    <t>Kolenic Viktor</t>
  </si>
  <si>
    <t>Hudek Gabriel</t>
  </si>
  <si>
    <t>Majerik Ondrej</t>
  </si>
  <si>
    <t>Fuska Teodor</t>
  </si>
  <si>
    <t>Adame Martin</t>
  </si>
  <si>
    <t>Sklenar Andrej</t>
  </si>
  <si>
    <t>Rapant Branislav</t>
  </si>
  <si>
    <t>Kraus Tobiáš</t>
  </si>
  <si>
    <t>Neumann Teodor</t>
  </si>
  <si>
    <t>Brišš Matúš</t>
  </si>
  <si>
    <t>Žemlička Adam</t>
  </si>
  <si>
    <t>Trebichalský Timotej</t>
  </si>
  <si>
    <t>najmladší žiaci</t>
  </si>
  <si>
    <t>GALBA Tobias</t>
  </si>
  <si>
    <t>GÁLA Samuel</t>
  </si>
  <si>
    <t>FILIPČÍK Peter</t>
  </si>
  <si>
    <t>ĎURIANČÍK Denis</t>
  </si>
  <si>
    <t>VYCHODIL Daniel</t>
  </si>
  <si>
    <t>Slávia GC Bratislava</t>
  </si>
  <si>
    <t>Baričič Teodor</t>
  </si>
  <si>
    <t>Macko Peťko</t>
  </si>
  <si>
    <t>Machaj Max</t>
  </si>
  <si>
    <t>Kulifaj Adam</t>
  </si>
  <si>
    <t>Korny Norbert</t>
  </si>
  <si>
    <t>Colton Matúš</t>
  </si>
  <si>
    <t>Smrek Peter</t>
  </si>
  <si>
    <t>Machaj Marcel</t>
  </si>
  <si>
    <t>Mansour Adam I.</t>
  </si>
  <si>
    <t>Nagy David</t>
  </si>
  <si>
    <t>Bačík Eduard</t>
  </si>
  <si>
    <t>Polák Martin</t>
  </si>
  <si>
    <t>Furbach Markus</t>
  </si>
  <si>
    <t>Vanko William</t>
  </si>
  <si>
    <t>Černý Michal</t>
  </si>
  <si>
    <t>Zvalo Matúš</t>
  </si>
  <si>
    <t>KOLLÁR Jakub</t>
  </si>
  <si>
    <t>ŠVOLÍK Juraj</t>
  </si>
  <si>
    <t>BALUŠKA Vladimír</t>
  </si>
  <si>
    <t>mladší žiaci</t>
  </si>
  <si>
    <t>ŠPAČEK Martin</t>
  </si>
  <si>
    <t>RADOŠOVSKÝ David</t>
  </si>
  <si>
    <t>BÍLIK Zack</t>
  </si>
  <si>
    <t>starší žiaci</t>
  </si>
  <si>
    <t>Čirka Samuel</t>
  </si>
  <si>
    <t>Cesnak Ján</t>
  </si>
  <si>
    <t>Šimášek Jakub</t>
  </si>
  <si>
    <t>Sloboda Šimon</t>
  </si>
  <si>
    <t>KRUŠINSKÝ Šimon</t>
  </si>
  <si>
    <t>BOLEDOVIČ Jakub</t>
  </si>
  <si>
    <t>BALVAN Šimon</t>
  </si>
  <si>
    <t>Fabian Martin</t>
  </si>
  <si>
    <t>Hlava Milos</t>
  </si>
  <si>
    <t>Brestovanský Boris</t>
  </si>
  <si>
    <t>juniori</t>
  </si>
  <si>
    <t>DÚBRAVEC Max</t>
  </si>
  <si>
    <t>muži</t>
  </si>
  <si>
    <t>letný pohár v gymnastike muži</t>
  </si>
  <si>
    <t>letný pohár v gymnastike mužy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</si>
</sst>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6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2" fontId="1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center"/>
    </xf>
    <xf numFmtId="2" fontId="10" fillId="0" borderId="1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0" fontId="9" fillId="0" borderId="0" xfId="0" applyFont="1"/>
    <xf numFmtId="2" fontId="7" fillId="0" borderId="0" xfId="0" applyNumberFormat="1" applyFont="1"/>
    <xf numFmtId="2" fontId="10" fillId="0" borderId="4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11" fillId="0" borderId="6" xfId="0" applyFont="1" applyBorder="1"/>
    <xf numFmtId="0" fontId="0" fillId="0" borderId="6" xfId="0" applyBorder="1"/>
    <xf numFmtId="164" fontId="0" fillId="0" borderId="6" xfId="0" applyNumberFormat="1" applyBorder="1"/>
    <xf numFmtId="2" fontId="8" fillId="0" borderId="0" xfId="0" applyNumberFormat="1" applyFont="1" applyAlignment="1">
      <alignment horizontal="left"/>
    </xf>
    <xf numFmtId="2" fontId="10" fillId="0" borderId="6" xfId="0" applyNumberFormat="1" applyFont="1" applyBorder="1" applyAlignment="1">
      <alignment horizontal="center"/>
    </xf>
    <xf numFmtId="0" fontId="11" fillId="0" borderId="0" xfId="0" applyFont="1"/>
    <xf numFmtId="164" fontId="0" fillId="0" borderId="0" xfId="0" applyNumberFormat="1"/>
    <xf numFmtId="2" fontId="10" fillId="0" borderId="10" xfId="0" applyNumberFormat="1" applyFont="1" applyBorder="1" applyAlignment="1">
      <alignment horizontal="center"/>
    </xf>
    <xf numFmtId="164" fontId="0" fillId="0" borderId="10" xfId="0" applyNumberFormat="1" applyBorder="1"/>
    <xf numFmtId="2" fontId="8" fillId="0" borderId="11" xfId="0" applyNumberFormat="1" applyFont="1" applyBorder="1" applyAlignment="1">
      <alignment horizontal="center"/>
    </xf>
    <xf numFmtId="164" fontId="0" fillId="0" borderId="11" xfId="0" applyNumberFormat="1" applyBorder="1"/>
    <xf numFmtId="2" fontId="8" fillId="0" borderId="12" xfId="0" applyNumberFormat="1" applyFont="1" applyBorder="1" applyAlignment="1">
      <alignment horizontal="center"/>
    </xf>
    <xf numFmtId="164" fontId="0" fillId="0" borderId="12" xfId="0" applyNumberFormat="1" applyBorder="1"/>
    <xf numFmtId="0" fontId="9" fillId="0" borderId="8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4" xfId="0" applyFont="1" applyBorder="1"/>
    <xf numFmtId="2" fontId="8" fillId="0" borderId="16" xfId="0" applyNumberFormat="1" applyFont="1" applyBorder="1" applyAlignment="1">
      <alignment horizontal="center"/>
    </xf>
    <xf numFmtId="164" fontId="0" fillId="0" borderId="16" xfId="0" applyNumberFormat="1" applyBorder="1"/>
    <xf numFmtId="0" fontId="8" fillId="0" borderId="18" xfId="0" applyFont="1" applyBorder="1" applyAlignment="1">
      <alignment horizontal="center"/>
    </xf>
    <xf numFmtId="0" fontId="10" fillId="0" borderId="4" xfId="0" applyFont="1" applyBorder="1"/>
    <xf numFmtId="0" fontId="7" fillId="0" borderId="3" xfId="0" applyFont="1" applyBorder="1"/>
    <xf numFmtId="0" fontId="7" fillId="0" borderId="15" xfId="0" applyFont="1" applyBorder="1"/>
    <xf numFmtId="0" fontId="9" fillId="0" borderId="4" xfId="0" applyFont="1" applyBorder="1" applyAlignment="1">
      <alignment horizontal="center"/>
    </xf>
    <xf numFmtId="0" fontId="7" fillId="0" borderId="7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7" fillId="0" borderId="17" xfId="0" applyFont="1" applyBorder="1"/>
    <xf numFmtId="0" fontId="7" fillId="0" borderId="14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0" fillId="0" borderId="4" xfId="0" applyNumberFormat="1" applyBorder="1"/>
    <xf numFmtId="0" fontId="9" fillId="0" borderId="17" xfId="0" applyFont="1" applyBorder="1"/>
    <xf numFmtId="164" fontId="9" fillId="0" borderId="1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0" xfId="0" applyNumberFormat="1" applyFont="1"/>
    <xf numFmtId="2" fontId="0" fillId="0" borderId="0" xfId="0" applyNumberFormat="1"/>
    <xf numFmtId="164" fontId="7" fillId="0" borderId="6" xfId="0" applyNumberFormat="1" applyFont="1" applyBorder="1"/>
    <xf numFmtId="0" fontId="0" fillId="0" borderId="6" xfId="0" applyBorder="1" applyAlignment="1">
      <alignment horizontal="center"/>
    </xf>
    <xf numFmtId="0" fontId="7" fillId="0" borderId="21" xfId="0" applyFont="1" applyBorder="1"/>
    <xf numFmtId="0" fontId="10" fillId="0" borderId="22" xfId="0" applyFont="1" applyBorder="1" applyAlignment="1">
      <alignment horizontal="center"/>
    </xf>
    <xf numFmtId="0" fontId="0" fillId="0" borderId="7" xfId="0" applyBorder="1"/>
    <xf numFmtId="0" fontId="0" fillId="0" borderId="22" xfId="0" applyBorder="1"/>
    <xf numFmtId="0" fontId="10" fillId="0" borderId="11" xfId="0" applyFont="1" applyBorder="1" applyAlignment="1">
      <alignment horizontal="center"/>
    </xf>
    <xf numFmtId="0" fontId="0" fillId="0" borderId="11" xfId="0" applyBorder="1"/>
    <xf numFmtId="0" fontId="11" fillId="0" borderId="11" xfId="0" applyFont="1" applyBorder="1"/>
    <xf numFmtId="0" fontId="11" fillId="0" borderId="23" xfId="0" applyFont="1" applyBorder="1"/>
    <xf numFmtId="164" fontId="11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4" fontId="13" fillId="0" borderId="10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11" fillId="0" borderId="10" xfId="0" applyNumberFormat="1" applyFont="1" applyBorder="1"/>
    <xf numFmtId="164" fontId="11" fillId="0" borderId="6" xfId="0" applyNumberFormat="1" applyFont="1" applyBorder="1"/>
    <xf numFmtId="164" fontId="11" fillId="0" borderId="12" xfId="0" applyNumberFormat="1" applyFont="1" applyBorder="1"/>
    <xf numFmtId="164" fontId="13" fillId="0" borderId="0" xfId="0" applyNumberFormat="1" applyFont="1"/>
    <xf numFmtId="164" fontId="0" fillId="0" borderId="11" xfId="0" applyNumberForma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12" fillId="0" borderId="19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1" fillId="0" borderId="25" xfId="0" applyNumberFormat="1" applyFont="1" applyBorder="1"/>
    <xf numFmtId="164" fontId="11" fillId="0" borderId="22" xfId="0" applyNumberFormat="1" applyFont="1" applyBorder="1"/>
    <xf numFmtId="164" fontId="11" fillId="0" borderId="23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164" fontId="11" fillId="0" borderId="24" xfId="0" applyNumberFormat="1" applyFont="1" applyBorder="1"/>
    <xf numFmtId="164" fontId="12" fillId="0" borderId="11" xfId="0" applyNumberFormat="1" applyFont="1" applyBorder="1"/>
    <xf numFmtId="164" fontId="12" fillId="0" borderId="12" xfId="0" applyNumberFormat="1" applyFont="1" applyBorder="1"/>
    <xf numFmtId="0" fontId="0" fillId="0" borderId="0" xfId="0" applyAlignment="1">
      <alignment horizontal="center"/>
    </xf>
    <xf numFmtId="0" fontId="11" fillId="0" borderId="22" xfId="0" applyFont="1" applyBorder="1"/>
    <xf numFmtId="0" fontId="0" fillId="0" borderId="22" xfId="0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2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12" fillId="0" borderId="6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9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/>
    <xf numFmtId="0" fontId="7" fillId="0" borderId="22" xfId="0" applyFont="1" applyBorder="1"/>
    <xf numFmtId="2" fontId="7" fillId="0" borderId="22" xfId="0" applyNumberFormat="1" applyFont="1" applyBorder="1"/>
    <xf numFmtId="2" fontId="9" fillId="0" borderId="24" xfId="0" applyNumberFormat="1" applyFont="1" applyBorder="1" applyAlignment="1">
      <alignment horizontal="center"/>
    </xf>
    <xf numFmtId="0" fontId="7" fillId="0" borderId="27" xfId="0" applyFont="1" applyBorder="1"/>
    <xf numFmtId="0" fontId="7" fillId="0" borderId="23" xfId="0" applyFont="1" applyBorder="1"/>
    <xf numFmtId="0" fontId="7" fillId="0" borderId="26" xfId="0" applyFont="1" applyBorder="1"/>
    <xf numFmtId="164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4" fontId="0" fillId="0" borderId="25" xfId="0" applyNumberFormat="1" applyBorder="1"/>
    <xf numFmtId="164" fontId="0" fillId="0" borderId="24" xfId="0" applyNumberFormat="1" applyBorder="1"/>
    <xf numFmtId="164" fontId="9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26" xfId="0" applyBorder="1"/>
    <xf numFmtId="164" fontId="9" fillId="0" borderId="20" xfId="0" applyNumberFormat="1" applyFont="1" applyBorder="1" applyAlignment="1">
      <alignment horizontal="center"/>
    </xf>
    <xf numFmtId="0" fontId="10" fillId="0" borderId="0" xfId="0" applyFont="1" applyBorder="1"/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2" fillId="0" borderId="0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7" xfId="0" applyNumberFormat="1" applyBorder="1"/>
    <xf numFmtId="0" fontId="10" fillId="0" borderId="2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/>
    <xf numFmtId="2" fontId="8" fillId="0" borderId="10" xfId="0" applyNumberFormat="1" applyFont="1" applyBorder="1" applyAlignment="1">
      <alignment horizontal="center"/>
    </xf>
    <xf numFmtId="164" fontId="0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Border="1"/>
    <xf numFmtId="0" fontId="14" fillId="0" borderId="0" xfId="0" applyFont="1" applyBorder="1"/>
  </cellXfs>
  <cellStyles count="13">
    <cellStyle name="Normálna" xfId="0" builtinId="0"/>
    <cellStyle name="Normálna 2" xfId="2" xr:uid="{EC3250D8-6121-468A-AD43-FBF3FB1FC479}"/>
    <cellStyle name="Normálna 2 2" xfId="5" xr:uid="{5F692644-030B-4F2B-9E9F-795DA035F63E}"/>
    <cellStyle name="Normálna 2 2 2" xfId="11" xr:uid="{944DF480-F872-4E33-8C2F-A714FA4972F1}"/>
    <cellStyle name="Normálna 2 3" xfId="8" xr:uid="{B40076BF-9AE7-42EB-A070-A3E5B9A54532}"/>
    <cellStyle name="Normálna 4" xfId="3" xr:uid="{D82AD02D-103F-4A96-A2CF-E46929B82E52}"/>
    <cellStyle name="Normálna 4 2" xfId="6" xr:uid="{3639938A-5F06-4FDA-B07C-1B58A1EA7AF9}"/>
    <cellStyle name="Normálna 4 2 2" xfId="12" xr:uid="{7F4ECA9D-B694-4A49-9CD1-AC040D6BBE25}"/>
    <cellStyle name="Normálna 4 3" xfId="9" xr:uid="{66D2AEAD-22D7-4368-8B99-1ED495A2E3FB}"/>
    <cellStyle name="Normálne 2" xfId="1" xr:uid="{AA2EA4E0-6A3B-6341-9CE4-88CCB7903540}"/>
    <cellStyle name="Normálne 2 2" xfId="4" xr:uid="{F566786A-6B50-4FA7-B2B3-E7A86FCC43B7}"/>
    <cellStyle name="Normálne 2 2 2" xfId="10" xr:uid="{9233C320-8E45-4895-A1AC-390DBEC593ED}"/>
    <cellStyle name="Normálne 2 3" xfId="7" xr:uid="{2ED48D1D-0605-4A0D-8AA7-59C79E16F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608982</xdr:colOff>
      <xdr:row>0</xdr:row>
      <xdr:rowOff>30480</xdr:rowOff>
    </xdr:from>
    <xdr:to>
      <xdr:col>11</xdr:col>
      <xdr:colOff>51733</xdr:colOff>
      <xdr:row>4</xdr:row>
      <xdr:rowOff>184818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9D35026-0A0A-497F-8EC8-9D56585C3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1682" y="30480"/>
          <a:ext cx="1637311" cy="946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29862</xdr:colOff>
      <xdr:row>0</xdr:row>
      <xdr:rowOff>0</xdr:rowOff>
    </xdr:from>
    <xdr:to>
      <xdr:col>10</xdr:col>
      <xdr:colOff>310813</xdr:colOff>
      <xdr:row>4</xdr:row>
      <xdr:rowOff>154338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CB6F8BB5-94A0-9340-BD65-C57FAE179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702" y="0"/>
          <a:ext cx="1302031" cy="946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567072</xdr:colOff>
      <xdr:row>0</xdr:row>
      <xdr:rowOff>0</xdr:rowOff>
    </xdr:from>
    <xdr:to>
      <xdr:col>10</xdr:col>
      <xdr:colOff>161589</xdr:colOff>
      <xdr:row>4</xdr:row>
      <xdr:rowOff>160688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D37D348A-C3DD-4F48-B639-05CF6CABC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072" y="0"/>
          <a:ext cx="1278537" cy="9531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416577</xdr:colOff>
      <xdr:row>0</xdr:row>
      <xdr:rowOff>38100</xdr:rowOff>
    </xdr:from>
    <xdr:to>
      <xdr:col>10</xdr:col>
      <xdr:colOff>24429</xdr:colOff>
      <xdr:row>4</xdr:row>
      <xdr:rowOff>192438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C047A219-13FF-7D46-8A1B-12B91665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5477" y="38100"/>
          <a:ext cx="1316637" cy="9544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435627</xdr:colOff>
      <xdr:row>0</xdr:row>
      <xdr:rowOff>19050</xdr:rowOff>
    </xdr:from>
    <xdr:to>
      <xdr:col>10</xdr:col>
      <xdr:colOff>30144</xdr:colOff>
      <xdr:row>4</xdr:row>
      <xdr:rowOff>173388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722AF51-8103-2943-B632-9FACE78B3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0252" y="19050"/>
          <a:ext cx="1316637" cy="9544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435627</xdr:colOff>
      <xdr:row>0</xdr:row>
      <xdr:rowOff>19050</xdr:rowOff>
    </xdr:from>
    <xdr:to>
      <xdr:col>10</xdr:col>
      <xdr:colOff>365424</xdr:colOff>
      <xdr:row>4</xdr:row>
      <xdr:rowOff>173388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47C3115F-8A0D-41D1-9161-356C0D19C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887" y="19050"/>
          <a:ext cx="1278537" cy="946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6697-CE15-4502-BE32-3B547DA364B2}">
  <dimension ref="A1:O186"/>
  <sheetViews>
    <sheetView workbookViewId="0">
      <selection activeCell="K20" sqref="K20"/>
    </sheetView>
  </sheetViews>
  <sheetFormatPr defaultColWidth="11" defaultRowHeight="15.6" x14ac:dyDescent="0.3"/>
  <cols>
    <col min="1" max="1" width="9.09765625" style="19" customWidth="1"/>
    <col min="2" max="2" width="23.59765625" style="13" customWidth="1"/>
    <col min="3" max="3" width="12.69921875" style="13" customWidth="1"/>
    <col min="4" max="4" width="18" style="13" customWidth="1"/>
    <col min="5" max="6" width="6.69921875" style="13" customWidth="1"/>
    <col min="7" max="7" width="6.69921875" style="24" customWidth="1"/>
    <col min="8" max="8" width="8.69921875" style="12" customWidth="1"/>
    <col min="9" max="11" width="6.69921875" style="13" customWidth="1"/>
    <col min="12" max="12" width="8.69921875" style="13" customWidth="1"/>
    <col min="13" max="13" width="11" style="13"/>
    <col min="14" max="14" width="11" style="19"/>
    <col min="15" max="16" width="11" style="13"/>
    <col min="17" max="17" width="14.296875" style="13" customWidth="1"/>
    <col min="18" max="16384" width="11" style="13"/>
  </cols>
  <sheetData>
    <row r="1" spans="1:15" x14ac:dyDescent="0.3">
      <c r="A1" s="8"/>
      <c r="B1" s="9"/>
      <c r="C1" s="8"/>
      <c r="D1" s="9" t="s">
        <v>0</v>
      </c>
      <c r="E1" s="9" t="s">
        <v>111</v>
      </c>
      <c r="F1" s="10"/>
      <c r="G1" s="11"/>
      <c r="H1" s="1"/>
    </row>
    <row r="2" spans="1:15" x14ac:dyDescent="0.3">
      <c r="A2" s="8"/>
      <c r="B2" s="9"/>
      <c r="C2" s="8"/>
      <c r="D2" s="14"/>
      <c r="E2" s="9"/>
      <c r="F2" s="10"/>
      <c r="G2" s="11"/>
      <c r="H2" s="1"/>
    </row>
    <row r="3" spans="1:15" x14ac:dyDescent="0.3">
      <c r="A3" s="8"/>
      <c r="C3" s="8"/>
      <c r="D3" s="9" t="s">
        <v>1</v>
      </c>
      <c r="E3" s="9" t="s">
        <v>12</v>
      </c>
      <c r="F3" s="10"/>
      <c r="G3" s="11"/>
      <c r="H3" s="1"/>
    </row>
    <row r="4" spans="1:15" x14ac:dyDescent="0.3">
      <c r="A4" s="8"/>
      <c r="B4" s="9"/>
      <c r="C4" s="8"/>
      <c r="D4" s="9"/>
      <c r="E4" s="9"/>
      <c r="F4" s="10"/>
      <c r="G4" s="11"/>
      <c r="H4" s="1"/>
    </row>
    <row r="5" spans="1:15" ht="16.2" thickBot="1" x14ac:dyDescent="0.35">
      <c r="A5" s="8"/>
      <c r="B5" s="9"/>
      <c r="C5" s="8"/>
      <c r="D5" s="9" t="s">
        <v>2</v>
      </c>
      <c r="E5" s="15"/>
      <c r="F5" s="10"/>
      <c r="G5" s="11"/>
      <c r="H5" s="1"/>
    </row>
    <row r="6" spans="1:15" x14ac:dyDescent="0.3">
      <c r="A6" s="8"/>
      <c r="B6" s="9"/>
      <c r="C6" s="8"/>
      <c r="E6" s="20"/>
      <c r="F6" s="21"/>
      <c r="G6" s="22"/>
      <c r="H6" s="3"/>
      <c r="I6" s="20"/>
      <c r="J6" s="21"/>
      <c r="K6" s="22"/>
      <c r="L6" s="3"/>
      <c r="M6" s="42"/>
      <c r="N6" s="68"/>
    </row>
    <row r="7" spans="1:15" x14ac:dyDescent="0.3">
      <c r="A7" s="8"/>
      <c r="B7" s="9"/>
      <c r="C7" s="8"/>
      <c r="D7" s="14"/>
      <c r="E7" s="23"/>
      <c r="F7" s="127" t="s">
        <v>16</v>
      </c>
      <c r="G7" s="127"/>
      <c r="H7" s="4"/>
      <c r="I7" s="23"/>
      <c r="J7" s="127" t="s">
        <v>18</v>
      </c>
      <c r="K7" s="127"/>
      <c r="L7" s="4"/>
      <c r="M7" s="55"/>
      <c r="N7" s="69"/>
      <c r="O7" s="48"/>
    </row>
    <row r="8" spans="1:15" x14ac:dyDescent="0.3">
      <c r="A8" s="8"/>
      <c r="B8" s="9"/>
      <c r="C8" s="8"/>
      <c r="D8" s="16"/>
      <c r="E8" s="26"/>
      <c r="F8" s="27"/>
      <c r="G8" s="32"/>
      <c r="H8" s="4"/>
      <c r="I8" s="27"/>
      <c r="J8" s="27"/>
      <c r="K8" s="32"/>
      <c r="L8" s="4"/>
      <c r="M8" s="55"/>
      <c r="N8" s="70"/>
    </row>
    <row r="9" spans="1:15" x14ac:dyDescent="0.3">
      <c r="A9" s="17" t="s">
        <v>3</v>
      </c>
      <c r="B9" s="7" t="s">
        <v>13</v>
      </c>
      <c r="C9" s="17" t="s">
        <v>14</v>
      </c>
      <c r="D9" s="17" t="s">
        <v>4</v>
      </c>
      <c r="E9" s="33" t="s">
        <v>5</v>
      </c>
      <c r="F9" s="33" t="s">
        <v>6</v>
      </c>
      <c r="G9" s="5" t="s">
        <v>8</v>
      </c>
      <c r="H9" s="38" t="s">
        <v>9</v>
      </c>
      <c r="I9" s="36" t="s">
        <v>5</v>
      </c>
      <c r="J9" s="33" t="s">
        <v>6</v>
      </c>
      <c r="K9" s="5" t="s">
        <v>8</v>
      </c>
      <c r="L9" s="38" t="s">
        <v>9</v>
      </c>
      <c r="M9" s="67" t="s">
        <v>19</v>
      </c>
      <c r="N9" s="43" t="s">
        <v>7</v>
      </c>
    </row>
    <row r="10" spans="1:15" x14ac:dyDescent="0.3">
      <c r="A10" s="17">
        <v>1</v>
      </c>
      <c r="B10" s="30" t="s">
        <v>23</v>
      </c>
      <c r="C10" s="30" t="s">
        <v>17</v>
      </c>
      <c r="D10" s="30" t="s">
        <v>15</v>
      </c>
      <c r="E10" s="31">
        <v>7.7541062582945575E-2</v>
      </c>
      <c r="F10" s="31">
        <v>7.7541062582945575E-2</v>
      </c>
      <c r="G10" s="31">
        <f t="shared" ref="G10:G18" si="0">AVERAGE(E10:F10)</f>
        <v>7.7541062582945575E-2</v>
      </c>
      <c r="H10" s="39">
        <f t="shared" ref="H10:H18" si="1">10-G10</f>
        <v>9.9224589374170549</v>
      </c>
      <c r="I10" s="37">
        <v>0.3952233571424556</v>
      </c>
      <c r="J10" s="37">
        <v>0.3952233571424556</v>
      </c>
      <c r="K10" s="31">
        <f t="shared" ref="K10:K18" si="2">AVERAGE(I10:J10)</f>
        <v>0.3952233571424556</v>
      </c>
      <c r="L10" s="41">
        <f t="shared" ref="L10:L18" si="3">10-K10</f>
        <v>9.6047766428575443</v>
      </c>
      <c r="M10" s="63">
        <f t="shared" ref="M10:M18" si="4">SUM(L10+H10)</f>
        <v>19.527235580274599</v>
      </c>
      <c r="N10" s="57"/>
    </row>
    <row r="11" spans="1:15" x14ac:dyDescent="0.3">
      <c r="A11" s="17">
        <v>2</v>
      </c>
      <c r="B11" s="30" t="s">
        <v>29</v>
      </c>
      <c r="C11" s="30" t="s">
        <v>17</v>
      </c>
      <c r="D11" s="30" t="s">
        <v>15</v>
      </c>
      <c r="E11" s="31">
        <v>0.25427520774594897</v>
      </c>
      <c r="F11" s="31">
        <v>0.25427520774594897</v>
      </c>
      <c r="G11" s="31">
        <f t="shared" si="0"/>
        <v>0.25427520774594897</v>
      </c>
      <c r="H11" s="39">
        <f t="shared" si="1"/>
        <v>9.7457247922540517</v>
      </c>
      <c r="I11" s="37">
        <v>0.30660920266736302</v>
      </c>
      <c r="J11" s="37">
        <v>0.30660920266736302</v>
      </c>
      <c r="K11" s="31">
        <f t="shared" si="2"/>
        <v>0.30660920266736302</v>
      </c>
      <c r="L11" s="41">
        <f t="shared" si="3"/>
        <v>9.6933907973326363</v>
      </c>
      <c r="M11" s="63">
        <f t="shared" si="4"/>
        <v>19.439115589586688</v>
      </c>
      <c r="N11" s="57"/>
    </row>
    <row r="12" spans="1:15" x14ac:dyDescent="0.3">
      <c r="A12" s="17">
        <v>3</v>
      </c>
      <c r="B12" s="30" t="s">
        <v>24</v>
      </c>
      <c r="C12" s="30" t="s">
        <v>17</v>
      </c>
      <c r="D12" s="30" t="s">
        <v>15</v>
      </c>
      <c r="E12" s="31">
        <v>0.48839004259061791</v>
      </c>
      <c r="F12" s="31">
        <v>0.48839004259061791</v>
      </c>
      <c r="G12" s="31">
        <f t="shared" si="0"/>
        <v>0.48839004259061791</v>
      </c>
      <c r="H12" s="39">
        <f t="shared" si="1"/>
        <v>9.511609957409382</v>
      </c>
      <c r="I12" s="37">
        <v>8.5997965518030184E-2</v>
      </c>
      <c r="J12" s="37">
        <v>8.5997965518030184E-2</v>
      </c>
      <c r="K12" s="31">
        <f t="shared" si="2"/>
        <v>8.5997965518030184E-2</v>
      </c>
      <c r="L12" s="41">
        <f t="shared" si="3"/>
        <v>9.9140020344819693</v>
      </c>
      <c r="M12" s="63">
        <f t="shared" si="4"/>
        <v>19.425611991891351</v>
      </c>
      <c r="N12" s="57"/>
    </row>
    <row r="13" spans="1:15" x14ac:dyDescent="0.3">
      <c r="A13" s="17">
        <v>4</v>
      </c>
      <c r="B13" s="30" t="s">
        <v>21</v>
      </c>
      <c r="C13" s="30" t="s">
        <v>17</v>
      </c>
      <c r="D13" s="30" t="s">
        <v>15</v>
      </c>
      <c r="E13" s="31">
        <v>0.1</v>
      </c>
      <c r="F13" s="31">
        <v>0.1</v>
      </c>
      <c r="G13" s="31">
        <f t="shared" si="0"/>
        <v>0.1</v>
      </c>
      <c r="H13" s="39">
        <f t="shared" si="1"/>
        <v>9.9</v>
      </c>
      <c r="I13" s="37">
        <v>0.60705118816463499</v>
      </c>
      <c r="J13" s="37">
        <v>0.60705118816463499</v>
      </c>
      <c r="K13" s="31">
        <f t="shared" si="2"/>
        <v>0.60705118816463499</v>
      </c>
      <c r="L13" s="41">
        <f t="shared" si="3"/>
        <v>9.3929488118353657</v>
      </c>
      <c r="M13" s="63">
        <f t="shared" si="4"/>
        <v>19.292948811835366</v>
      </c>
      <c r="N13" s="57"/>
    </row>
    <row r="14" spans="1:15" x14ac:dyDescent="0.3">
      <c r="A14" s="17">
        <v>5</v>
      </c>
      <c r="B14" s="30" t="s">
        <v>25</v>
      </c>
      <c r="C14" s="30" t="s">
        <v>17</v>
      </c>
      <c r="D14" s="30" t="s">
        <v>15</v>
      </c>
      <c r="E14" s="31">
        <v>0.28897146608094504</v>
      </c>
      <c r="F14" s="31">
        <v>0.28897146608094504</v>
      </c>
      <c r="G14" s="31">
        <f t="shared" si="0"/>
        <v>0.28897146608094504</v>
      </c>
      <c r="H14" s="39">
        <f t="shared" si="1"/>
        <v>9.7110285339190554</v>
      </c>
      <c r="I14" s="37">
        <v>0.43285725074258885</v>
      </c>
      <c r="J14" s="37">
        <v>0.43285725074258885</v>
      </c>
      <c r="K14" s="31">
        <f t="shared" si="2"/>
        <v>0.43285725074258885</v>
      </c>
      <c r="L14" s="41">
        <f t="shared" si="3"/>
        <v>9.5671427492574104</v>
      </c>
      <c r="M14" s="63">
        <f t="shared" si="4"/>
        <v>19.278171283176466</v>
      </c>
      <c r="N14" s="57"/>
    </row>
    <row r="15" spans="1:15" x14ac:dyDescent="0.3">
      <c r="A15" s="17">
        <v>6</v>
      </c>
      <c r="B15" s="30" t="s">
        <v>26</v>
      </c>
      <c r="C15" s="30" t="s">
        <v>17</v>
      </c>
      <c r="D15" s="30" t="s">
        <v>15</v>
      </c>
      <c r="E15" s="31">
        <v>0.31923799014241272</v>
      </c>
      <c r="F15" s="31">
        <v>0.31923799014241272</v>
      </c>
      <c r="G15" s="31">
        <f t="shared" si="0"/>
        <v>0.31923799014241272</v>
      </c>
      <c r="H15" s="39">
        <f t="shared" si="1"/>
        <v>9.6807620098575882</v>
      </c>
      <c r="I15" s="37">
        <v>0.43186184873621247</v>
      </c>
      <c r="J15" s="37">
        <v>0.43186184873621247</v>
      </c>
      <c r="K15" s="31">
        <f t="shared" si="2"/>
        <v>0.43186184873621247</v>
      </c>
      <c r="L15" s="41">
        <f t="shared" si="3"/>
        <v>9.5681381512637884</v>
      </c>
      <c r="M15" s="63">
        <f t="shared" si="4"/>
        <v>19.248900161121377</v>
      </c>
      <c r="N15" s="57"/>
    </row>
    <row r="16" spans="1:15" x14ac:dyDescent="0.3">
      <c r="A16" s="17">
        <v>7</v>
      </c>
      <c r="B16" s="30" t="s">
        <v>22</v>
      </c>
      <c r="C16" s="30" t="s">
        <v>17</v>
      </c>
      <c r="D16" s="30" t="s">
        <v>15</v>
      </c>
      <c r="E16" s="31">
        <v>0.39609011541990102</v>
      </c>
      <c r="F16" s="31">
        <v>0.39609011541990102</v>
      </c>
      <c r="G16" s="31">
        <f t="shared" si="0"/>
        <v>0.39609011541990102</v>
      </c>
      <c r="H16" s="39">
        <f t="shared" si="1"/>
        <v>9.6039098845800996</v>
      </c>
      <c r="I16" s="37">
        <v>0.61131055620660002</v>
      </c>
      <c r="J16" s="37">
        <v>0.16113105562065999</v>
      </c>
      <c r="K16" s="31">
        <f t="shared" si="2"/>
        <v>0.38622080591363001</v>
      </c>
      <c r="L16" s="41">
        <f t="shared" si="3"/>
        <v>9.6137791940863693</v>
      </c>
      <c r="M16" s="63">
        <f t="shared" si="4"/>
        <v>19.217689078666467</v>
      </c>
      <c r="N16" s="57"/>
    </row>
    <row r="17" spans="1:15" x14ac:dyDescent="0.3">
      <c r="A17" s="17">
        <v>8</v>
      </c>
      <c r="B17" s="30" t="s">
        <v>27</v>
      </c>
      <c r="C17" s="30" t="s">
        <v>17</v>
      </c>
      <c r="D17" s="30" t="s">
        <v>15</v>
      </c>
      <c r="E17" s="31">
        <v>0.1272913536096506</v>
      </c>
      <c r="F17" s="31">
        <v>0.1272913536096506</v>
      </c>
      <c r="G17" s="31">
        <f t="shared" si="0"/>
        <v>0.1272913536096506</v>
      </c>
      <c r="H17" s="39">
        <f t="shared" si="1"/>
        <v>9.8727086463903486</v>
      </c>
      <c r="I17" s="37">
        <v>0.69757294966673877</v>
      </c>
      <c r="J17" s="37">
        <v>0.69757294966673877</v>
      </c>
      <c r="K17" s="31">
        <f t="shared" si="2"/>
        <v>0.69757294966673877</v>
      </c>
      <c r="L17" s="41">
        <f t="shared" si="3"/>
        <v>9.3024270503332609</v>
      </c>
      <c r="M17" s="63">
        <f t="shared" si="4"/>
        <v>19.175135696723608</v>
      </c>
      <c r="N17" s="57"/>
    </row>
    <row r="18" spans="1:15" ht="16.2" thickBot="1" x14ac:dyDescent="0.35">
      <c r="A18" s="76">
        <v>9</v>
      </c>
      <c r="B18" s="155" t="s">
        <v>28</v>
      </c>
      <c r="C18" s="78" t="s">
        <v>17</v>
      </c>
      <c r="D18" s="78" t="s">
        <v>15</v>
      </c>
      <c r="E18" s="125">
        <v>0.26287950054730647</v>
      </c>
      <c r="F18" s="125">
        <v>0.26287950054730647</v>
      </c>
      <c r="G18" s="125">
        <f t="shared" si="0"/>
        <v>0.26287950054730647</v>
      </c>
      <c r="H18" s="126">
        <f t="shared" si="1"/>
        <v>9.7371204994526934</v>
      </c>
      <c r="I18" s="151">
        <v>0.58975640365755078</v>
      </c>
      <c r="J18" s="151">
        <v>0.58975640365755078</v>
      </c>
      <c r="K18" s="125">
        <f t="shared" si="2"/>
        <v>0.58975640365755078</v>
      </c>
      <c r="L18" s="152">
        <f t="shared" si="3"/>
        <v>9.4102435963424487</v>
      </c>
      <c r="M18" s="156">
        <f t="shared" si="4"/>
        <v>19.14736409579514</v>
      </c>
      <c r="N18" s="62"/>
    </row>
    <row r="19" spans="1:15" x14ac:dyDescent="0.3">
      <c r="A19" s="134"/>
      <c r="B19" s="135"/>
      <c r="C19" s="136"/>
      <c r="D19" s="136"/>
      <c r="E19" s="137"/>
      <c r="F19" s="137"/>
      <c r="G19" s="137"/>
      <c r="H19" s="137"/>
      <c r="I19" s="137"/>
      <c r="J19" s="137"/>
      <c r="K19" s="137"/>
      <c r="L19" s="137"/>
      <c r="M19" s="138"/>
      <c r="N19" s="154"/>
    </row>
    <row r="20" spans="1:15" x14ac:dyDescent="0.3">
      <c r="A20" s="134"/>
      <c r="B20" s="135"/>
      <c r="C20" s="136"/>
      <c r="D20" s="136"/>
      <c r="E20" s="137"/>
      <c r="F20" s="137"/>
      <c r="G20" s="137"/>
      <c r="H20" s="137"/>
      <c r="I20" s="137"/>
      <c r="J20" s="137"/>
      <c r="K20" s="137"/>
      <c r="L20" s="137"/>
      <c r="M20" s="138"/>
      <c r="N20" s="154"/>
    </row>
    <row r="21" spans="1:15" x14ac:dyDescent="0.3">
      <c r="A21" s="134"/>
      <c r="B21" s="135"/>
      <c r="C21" s="136"/>
      <c r="D21" s="136"/>
      <c r="E21" s="137"/>
      <c r="F21" s="137"/>
      <c r="G21" s="137"/>
      <c r="H21" s="137"/>
      <c r="I21" s="137"/>
      <c r="J21" s="137"/>
      <c r="K21" s="137"/>
      <c r="L21" s="137"/>
      <c r="M21" s="138"/>
      <c r="N21" s="154"/>
    </row>
    <row r="22" spans="1:15" x14ac:dyDescent="0.3">
      <c r="A22" s="134"/>
      <c r="B22" s="135"/>
      <c r="C22" s="136"/>
      <c r="D22" s="136"/>
      <c r="E22" s="137"/>
      <c r="F22" s="137"/>
      <c r="G22" s="137"/>
      <c r="H22" s="137"/>
      <c r="I22" s="137"/>
      <c r="J22" s="137"/>
      <c r="K22" s="137"/>
      <c r="L22" s="137"/>
      <c r="M22" s="138"/>
      <c r="N22" s="154"/>
    </row>
    <row r="23" spans="1:15" x14ac:dyDescent="0.3">
      <c r="A23" s="134"/>
      <c r="B23" s="135"/>
      <c r="C23" s="136"/>
      <c r="D23" s="136"/>
      <c r="E23" s="137"/>
      <c r="F23" s="137"/>
      <c r="G23" s="137"/>
      <c r="H23" s="137"/>
      <c r="I23" s="137"/>
      <c r="J23" s="137"/>
      <c r="K23" s="137"/>
      <c r="L23" s="137"/>
      <c r="M23" s="138"/>
      <c r="N23" s="154"/>
    </row>
    <row r="24" spans="1:15" x14ac:dyDescent="0.3">
      <c r="A24" s="134"/>
      <c r="B24" s="135"/>
      <c r="C24" s="136"/>
      <c r="D24" s="136"/>
      <c r="E24" s="137"/>
      <c r="F24" s="137"/>
      <c r="G24" s="137"/>
      <c r="H24" s="137"/>
      <c r="I24" s="137"/>
      <c r="J24" s="137"/>
      <c r="K24" s="137"/>
      <c r="L24" s="137"/>
      <c r="M24" s="138"/>
      <c r="N24" s="154"/>
      <c r="O24" s="71"/>
    </row>
    <row r="25" spans="1:15" x14ac:dyDescent="0.3">
      <c r="A25" s="134"/>
      <c r="B25" s="135"/>
      <c r="C25" s="136"/>
      <c r="D25" s="136"/>
      <c r="E25" s="137"/>
      <c r="F25" s="137"/>
      <c r="G25" s="137"/>
      <c r="H25" s="137"/>
      <c r="I25" s="137"/>
      <c r="J25" s="137"/>
      <c r="K25" s="137"/>
      <c r="L25" s="137"/>
      <c r="M25" s="138"/>
      <c r="N25" s="154"/>
      <c r="O25" s="71"/>
    </row>
    <row r="26" spans="1:15" x14ac:dyDescent="0.3">
      <c r="A26" s="134"/>
      <c r="B26" s="135"/>
      <c r="C26" s="136"/>
      <c r="D26" s="136"/>
      <c r="E26" s="137"/>
      <c r="F26" s="137"/>
      <c r="G26" s="137"/>
      <c r="H26" s="137"/>
      <c r="I26" s="137"/>
      <c r="J26" s="137"/>
      <c r="K26" s="137"/>
      <c r="L26" s="137"/>
      <c r="M26" s="138"/>
      <c r="N26" s="154"/>
      <c r="O26" s="71"/>
    </row>
    <row r="27" spans="1:15" x14ac:dyDescent="0.3">
      <c r="A27" s="134"/>
      <c r="B27" s="135"/>
      <c r="C27" s="136"/>
      <c r="D27" s="136"/>
      <c r="E27" s="137"/>
      <c r="F27" s="137"/>
      <c r="G27" s="137"/>
      <c r="H27" s="137"/>
      <c r="I27" s="137"/>
      <c r="J27" s="137"/>
      <c r="K27" s="137"/>
      <c r="L27" s="137"/>
      <c r="M27" s="138"/>
      <c r="N27" s="154"/>
      <c r="O27" s="71"/>
    </row>
    <row r="28" spans="1:15" x14ac:dyDescent="0.3">
      <c r="A28" s="134"/>
      <c r="B28" s="135"/>
      <c r="C28" s="136"/>
      <c r="D28" s="136"/>
      <c r="E28" s="137"/>
      <c r="F28" s="137"/>
      <c r="G28" s="137"/>
      <c r="H28" s="137"/>
      <c r="I28" s="137"/>
      <c r="J28" s="137"/>
      <c r="K28" s="137"/>
      <c r="L28" s="137"/>
      <c r="M28" s="138"/>
      <c r="N28" s="154"/>
      <c r="O28" s="71"/>
    </row>
    <row r="29" spans="1:15" x14ac:dyDescent="0.3">
      <c r="A29" s="134"/>
      <c r="B29" s="135"/>
      <c r="C29" s="136"/>
      <c r="D29" s="136"/>
      <c r="E29" s="137"/>
      <c r="F29" s="137"/>
      <c r="G29" s="137"/>
      <c r="H29" s="137"/>
      <c r="I29" s="137"/>
      <c r="J29" s="137"/>
      <c r="K29" s="137"/>
      <c r="L29" s="137"/>
      <c r="M29" s="138"/>
      <c r="N29" s="154"/>
      <c r="O29" s="71"/>
    </row>
    <row r="30" spans="1:15" x14ac:dyDescent="0.3">
      <c r="A30" s="134"/>
      <c r="B30" s="135"/>
      <c r="C30" s="136"/>
      <c r="D30" s="136"/>
      <c r="E30" s="137"/>
      <c r="F30" s="137"/>
      <c r="G30" s="137"/>
      <c r="H30" s="137"/>
      <c r="I30" s="137"/>
      <c r="J30" s="137"/>
      <c r="K30" s="137"/>
      <c r="L30" s="137"/>
      <c r="M30" s="138"/>
      <c r="N30" s="154"/>
      <c r="O30" s="71"/>
    </row>
    <row r="31" spans="1:15" x14ac:dyDescent="0.3">
      <c r="A31" s="134"/>
      <c r="B31" s="135"/>
      <c r="C31" s="136"/>
      <c r="D31" s="136"/>
      <c r="E31" s="137"/>
      <c r="F31" s="137"/>
      <c r="G31" s="137"/>
      <c r="H31" s="137"/>
      <c r="I31" s="137"/>
      <c r="J31" s="137"/>
      <c r="K31" s="137"/>
      <c r="L31" s="137"/>
      <c r="M31" s="138"/>
      <c r="N31" s="154"/>
      <c r="O31" s="71"/>
    </row>
    <row r="32" spans="1:15" x14ac:dyDescent="0.3">
      <c r="A32" s="134"/>
      <c r="B32" s="135"/>
      <c r="C32" s="136"/>
      <c r="D32" s="136"/>
      <c r="E32" s="137"/>
      <c r="F32" s="137"/>
      <c r="G32" s="137"/>
      <c r="H32" s="137"/>
      <c r="I32" s="137"/>
      <c r="J32" s="137"/>
      <c r="K32" s="137"/>
      <c r="L32" s="137"/>
      <c r="M32" s="138"/>
      <c r="N32" s="154"/>
      <c r="O32" s="71"/>
    </row>
    <row r="33" spans="1:15" x14ac:dyDescent="0.3">
      <c r="A33" s="134"/>
      <c r="B33" s="135"/>
      <c r="C33" s="136"/>
      <c r="D33" s="136"/>
      <c r="E33" s="137"/>
      <c r="F33" s="137"/>
      <c r="G33" s="137"/>
      <c r="H33" s="137"/>
      <c r="I33" s="137"/>
      <c r="J33" s="137"/>
      <c r="K33" s="137"/>
      <c r="L33" s="137"/>
      <c r="M33" s="138"/>
      <c r="N33" s="154"/>
      <c r="O33" s="71"/>
    </row>
    <row r="34" spans="1:15" x14ac:dyDescent="0.3">
      <c r="A34" s="134"/>
      <c r="B34" s="135"/>
      <c r="C34" s="136"/>
      <c r="D34" s="136"/>
      <c r="E34" s="137"/>
      <c r="F34" s="137"/>
      <c r="G34" s="137"/>
      <c r="H34" s="137"/>
      <c r="I34" s="137"/>
      <c r="J34" s="137"/>
      <c r="K34" s="137"/>
      <c r="L34" s="137"/>
      <c r="M34" s="138"/>
      <c r="N34" s="154"/>
      <c r="O34" s="71"/>
    </row>
    <row r="35" spans="1:15" x14ac:dyDescent="0.3">
      <c r="A35" s="134"/>
      <c r="B35" s="135"/>
      <c r="C35" s="136"/>
      <c r="D35" s="136"/>
      <c r="E35" s="137"/>
      <c r="F35" s="137"/>
      <c r="G35" s="137"/>
      <c r="H35" s="137"/>
      <c r="I35" s="137"/>
      <c r="J35" s="137"/>
      <c r="K35" s="137"/>
      <c r="L35" s="137"/>
      <c r="M35" s="138"/>
      <c r="N35" s="154"/>
      <c r="O35" s="71"/>
    </row>
    <row r="36" spans="1:15" x14ac:dyDescent="0.3">
      <c r="A36" s="134"/>
      <c r="B36" s="135"/>
      <c r="C36" s="136"/>
      <c r="D36" s="136"/>
      <c r="E36" s="137"/>
      <c r="F36" s="137"/>
      <c r="G36" s="137"/>
      <c r="H36" s="137"/>
      <c r="I36" s="137"/>
      <c r="J36" s="137"/>
      <c r="K36" s="137"/>
      <c r="L36" s="137"/>
      <c r="M36" s="138"/>
      <c r="N36" s="154"/>
      <c r="O36" s="71"/>
    </row>
    <row r="37" spans="1:15" x14ac:dyDescent="0.3">
      <c r="A37" s="134"/>
      <c r="B37" s="135"/>
      <c r="C37" s="136"/>
      <c r="D37" s="136"/>
      <c r="E37" s="137"/>
      <c r="F37" s="137"/>
      <c r="G37" s="137"/>
      <c r="H37" s="137"/>
      <c r="I37" s="137"/>
      <c r="J37" s="137"/>
      <c r="K37" s="137"/>
      <c r="L37" s="137"/>
      <c r="M37" s="138"/>
      <c r="N37" s="154"/>
      <c r="O37" s="71"/>
    </row>
    <row r="38" spans="1:15" x14ac:dyDescent="0.3">
      <c r="A38" s="134"/>
      <c r="B38" s="135"/>
      <c r="C38" s="136"/>
      <c r="D38" s="136"/>
      <c r="E38" s="137"/>
      <c r="F38" s="137"/>
      <c r="G38" s="137"/>
      <c r="H38" s="137"/>
      <c r="I38" s="139"/>
      <c r="J38" s="139"/>
      <c r="K38" s="139"/>
      <c r="L38" s="139"/>
      <c r="M38" s="139"/>
      <c r="N38" s="154"/>
    </row>
    <row r="39" spans="1:15" x14ac:dyDescent="0.3">
      <c r="A39" s="8"/>
      <c r="B39" s="34"/>
      <c r="C39"/>
      <c r="D39"/>
      <c r="E39" s="35"/>
      <c r="F39" s="35"/>
      <c r="G39" s="35"/>
      <c r="H39" s="35"/>
    </row>
    <row r="40" spans="1:15" x14ac:dyDescent="0.3">
      <c r="A40" s="8"/>
      <c r="B40" s="34"/>
      <c r="C40"/>
      <c r="D40"/>
      <c r="E40" s="35"/>
      <c r="F40" s="35"/>
      <c r="G40" s="35"/>
      <c r="H40" s="35"/>
    </row>
    <row r="41" spans="1:15" x14ac:dyDescent="0.3">
      <c r="A41" s="8"/>
      <c r="B41" s="34"/>
      <c r="C41"/>
      <c r="D41"/>
      <c r="E41" s="35"/>
      <c r="F41" s="35"/>
      <c r="G41" s="35"/>
      <c r="H41" s="35"/>
    </row>
    <row r="42" spans="1:15" x14ac:dyDescent="0.3">
      <c r="A42" s="8"/>
      <c r="B42" s="34"/>
      <c r="C42"/>
      <c r="D42"/>
      <c r="E42" s="35"/>
      <c r="F42" s="35"/>
      <c r="G42" s="35"/>
      <c r="H42" s="35"/>
    </row>
    <row r="43" spans="1:15" x14ac:dyDescent="0.3">
      <c r="A43" s="8"/>
      <c r="B43" s="34"/>
      <c r="C43"/>
      <c r="D43"/>
      <c r="E43" s="35"/>
      <c r="F43" s="35"/>
      <c r="G43" s="35"/>
      <c r="H43" s="35"/>
    </row>
    <row r="44" spans="1:15" x14ac:dyDescent="0.3">
      <c r="A44" s="8"/>
      <c r="B44" s="34"/>
      <c r="C44"/>
      <c r="D44"/>
      <c r="E44" s="35"/>
      <c r="F44" s="35"/>
      <c r="G44" s="35"/>
      <c r="H44" s="35"/>
    </row>
    <row r="45" spans="1:15" x14ac:dyDescent="0.3">
      <c r="A45" s="8"/>
      <c r="B45" s="34"/>
      <c r="C45"/>
      <c r="D45"/>
      <c r="E45" s="35"/>
      <c r="F45" s="35"/>
      <c r="G45" s="35"/>
      <c r="H45" s="35"/>
    </row>
    <row r="46" spans="1:15" x14ac:dyDescent="0.3">
      <c r="A46" s="8"/>
      <c r="B46" s="34"/>
      <c r="C46"/>
      <c r="D46"/>
      <c r="E46" s="35"/>
      <c r="F46" s="35"/>
      <c r="G46" s="35"/>
      <c r="H46" s="35"/>
    </row>
    <row r="47" spans="1:15" x14ac:dyDescent="0.3">
      <c r="A47" s="8"/>
      <c r="B47" s="34"/>
      <c r="C47"/>
      <c r="D47"/>
      <c r="E47" s="35"/>
      <c r="F47" s="35"/>
      <c r="G47" s="35"/>
      <c r="H47" s="35"/>
    </row>
    <row r="48" spans="1:15" x14ac:dyDescent="0.3">
      <c r="A48" s="8"/>
      <c r="B48" s="34"/>
      <c r="C48"/>
      <c r="D48"/>
      <c r="E48" s="35"/>
      <c r="F48" s="35"/>
      <c r="G48" s="35"/>
      <c r="H48" s="35"/>
    </row>
    <row r="49" spans="1:8" x14ac:dyDescent="0.3">
      <c r="A49" s="8"/>
      <c r="B49" s="34"/>
      <c r="C49"/>
      <c r="D49"/>
      <c r="E49" s="35"/>
      <c r="F49" s="35"/>
      <c r="G49" s="35"/>
      <c r="H49" s="35"/>
    </row>
    <row r="50" spans="1:8" x14ac:dyDescent="0.3">
      <c r="A50" s="8"/>
      <c r="B50" s="34"/>
      <c r="C50"/>
      <c r="D50"/>
      <c r="E50" s="35"/>
      <c r="F50" s="35"/>
      <c r="G50" s="35"/>
      <c r="H50" s="35"/>
    </row>
    <row r="51" spans="1:8" x14ac:dyDescent="0.3">
      <c r="A51" s="8"/>
      <c r="B51" s="34"/>
      <c r="C51"/>
      <c r="D51"/>
      <c r="E51" s="35"/>
      <c r="F51" s="35"/>
      <c r="G51" s="35"/>
      <c r="H51" s="35"/>
    </row>
    <row r="52" spans="1:8" x14ac:dyDescent="0.3">
      <c r="A52" s="8"/>
      <c r="B52" s="34"/>
      <c r="C52"/>
      <c r="D52"/>
      <c r="E52" s="35"/>
      <c r="F52" s="35"/>
      <c r="G52" s="35"/>
      <c r="H52" s="35"/>
    </row>
    <row r="53" spans="1:8" x14ac:dyDescent="0.3">
      <c r="A53" s="8"/>
      <c r="B53" s="34"/>
      <c r="C53"/>
      <c r="D53"/>
      <c r="E53" s="35"/>
      <c r="F53" s="35"/>
      <c r="G53" s="35"/>
      <c r="H53" s="35"/>
    </row>
    <row r="54" spans="1:8" x14ac:dyDescent="0.3">
      <c r="A54" s="8"/>
      <c r="B54" s="34"/>
      <c r="C54"/>
      <c r="D54"/>
      <c r="E54" s="35"/>
      <c r="F54" s="35"/>
      <c r="G54" s="35"/>
      <c r="H54" s="35"/>
    </row>
    <row r="55" spans="1:8" x14ac:dyDescent="0.3">
      <c r="A55" s="8"/>
      <c r="B55" s="34"/>
      <c r="C55"/>
      <c r="D55"/>
      <c r="E55" s="35"/>
      <c r="F55" s="35"/>
      <c r="G55" s="35"/>
      <c r="H55" s="35"/>
    </row>
    <row r="56" spans="1:8" x14ac:dyDescent="0.3">
      <c r="A56" s="8"/>
      <c r="B56" s="34"/>
      <c r="C56"/>
      <c r="D56"/>
      <c r="E56" s="35"/>
      <c r="F56" s="35"/>
      <c r="G56" s="35"/>
      <c r="H56" s="35"/>
    </row>
    <row r="57" spans="1:8" x14ac:dyDescent="0.3">
      <c r="A57" s="8"/>
      <c r="B57" s="34"/>
      <c r="C57"/>
      <c r="D57"/>
      <c r="E57" s="35"/>
      <c r="F57" s="35"/>
      <c r="G57" s="35"/>
      <c r="H57" s="35"/>
    </row>
    <row r="58" spans="1:8" x14ac:dyDescent="0.3">
      <c r="A58" s="8"/>
      <c r="B58" s="34"/>
      <c r="C58"/>
      <c r="D58"/>
      <c r="E58" s="35"/>
      <c r="F58" s="35"/>
      <c r="G58" s="35"/>
      <c r="H58" s="35"/>
    </row>
    <row r="59" spans="1:8" x14ac:dyDescent="0.3">
      <c r="A59" s="8"/>
      <c r="B59" s="34"/>
      <c r="C59"/>
      <c r="D59"/>
      <c r="E59" s="35"/>
      <c r="F59" s="35"/>
      <c r="G59" s="35"/>
      <c r="H59" s="35"/>
    </row>
    <row r="60" spans="1:8" x14ac:dyDescent="0.3">
      <c r="A60" s="8"/>
      <c r="B60" s="34"/>
      <c r="C60"/>
      <c r="D60"/>
      <c r="E60" s="35"/>
      <c r="F60" s="35"/>
      <c r="G60" s="35"/>
      <c r="H60" s="35"/>
    </row>
    <row r="61" spans="1:8" x14ac:dyDescent="0.3">
      <c r="A61" s="8"/>
      <c r="B61" s="34"/>
      <c r="C61"/>
      <c r="D61"/>
      <c r="E61" s="35"/>
      <c r="F61" s="35"/>
      <c r="G61" s="35"/>
      <c r="H61" s="35"/>
    </row>
    <row r="62" spans="1:8" x14ac:dyDescent="0.3">
      <c r="A62" s="8"/>
      <c r="B62" s="34"/>
      <c r="C62"/>
      <c r="D62"/>
      <c r="E62" s="35"/>
      <c r="F62" s="35"/>
      <c r="G62" s="35"/>
      <c r="H62" s="35"/>
    </row>
    <row r="63" spans="1:8" x14ac:dyDescent="0.3">
      <c r="A63" s="8"/>
      <c r="B63" s="34"/>
      <c r="C63"/>
      <c r="D63"/>
      <c r="E63" s="35"/>
      <c r="F63" s="35"/>
      <c r="G63" s="35"/>
      <c r="H63" s="35"/>
    </row>
    <row r="64" spans="1:8" x14ac:dyDescent="0.3">
      <c r="A64" s="8"/>
      <c r="B64" s="34"/>
      <c r="C64"/>
      <c r="D64"/>
      <c r="E64" s="35"/>
      <c r="F64" s="35"/>
      <c r="G64" s="35"/>
      <c r="H64" s="35"/>
    </row>
    <row r="65" spans="1:8" x14ac:dyDescent="0.3">
      <c r="A65" s="8"/>
      <c r="B65" s="34"/>
      <c r="C65"/>
      <c r="D65"/>
      <c r="E65" s="35"/>
      <c r="F65" s="35"/>
      <c r="G65" s="35"/>
      <c r="H65" s="35"/>
    </row>
    <row r="66" spans="1:8" x14ac:dyDescent="0.3">
      <c r="A66" s="8"/>
      <c r="B66" s="34"/>
      <c r="C66"/>
      <c r="D66"/>
      <c r="E66" s="35"/>
      <c r="F66" s="35"/>
      <c r="G66" s="35"/>
      <c r="H66" s="35"/>
    </row>
    <row r="67" spans="1:8" x14ac:dyDescent="0.3">
      <c r="A67" s="8"/>
      <c r="B67" s="34"/>
      <c r="C67"/>
      <c r="D67"/>
      <c r="E67" s="35"/>
      <c r="F67" s="35"/>
      <c r="G67" s="35"/>
      <c r="H67" s="35"/>
    </row>
    <row r="68" spans="1:8" x14ac:dyDescent="0.3">
      <c r="A68" s="8"/>
      <c r="B68" s="34"/>
      <c r="C68"/>
      <c r="D68"/>
      <c r="E68" s="35"/>
      <c r="F68" s="35"/>
      <c r="G68" s="35"/>
      <c r="H68" s="35"/>
    </row>
    <row r="69" spans="1:8" x14ac:dyDescent="0.3">
      <c r="A69" s="8"/>
      <c r="B69" s="34"/>
      <c r="C69"/>
      <c r="D69"/>
      <c r="E69" s="35"/>
      <c r="F69" s="35"/>
      <c r="G69" s="35"/>
      <c r="H69" s="35"/>
    </row>
    <row r="70" spans="1:8" x14ac:dyDescent="0.3">
      <c r="A70" s="8"/>
      <c r="B70" s="34"/>
      <c r="C70"/>
      <c r="D70"/>
      <c r="E70" s="35"/>
      <c r="F70" s="35"/>
      <c r="G70" s="35"/>
      <c r="H70" s="35"/>
    </row>
    <row r="71" spans="1:8" x14ac:dyDescent="0.3">
      <c r="A71" s="8"/>
      <c r="B71" s="34"/>
      <c r="C71"/>
      <c r="D71"/>
      <c r="E71" s="35"/>
      <c r="F71" s="35"/>
      <c r="G71" s="35"/>
      <c r="H71" s="35"/>
    </row>
    <row r="72" spans="1:8" x14ac:dyDescent="0.3">
      <c r="A72" s="8"/>
      <c r="B72" s="34"/>
      <c r="C72"/>
      <c r="D72"/>
      <c r="E72" s="35"/>
      <c r="F72" s="35"/>
      <c r="G72" s="35"/>
      <c r="H72" s="35"/>
    </row>
    <row r="73" spans="1:8" x14ac:dyDescent="0.3">
      <c r="A73" s="8"/>
      <c r="B73" s="34"/>
      <c r="C73"/>
      <c r="D73"/>
      <c r="E73" s="35"/>
      <c r="F73" s="35"/>
      <c r="G73" s="35"/>
      <c r="H73" s="35"/>
    </row>
    <row r="74" spans="1:8" x14ac:dyDescent="0.3">
      <c r="A74" s="8"/>
      <c r="B74" s="34"/>
      <c r="C74"/>
      <c r="D74"/>
      <c r="E74" s="35"/>
      <c r="F74" s="35"/>
      <c r="G74" s="35"/>
      <c r="H74" s="35"/>
    </row>
    <row r="75" spans="1:8" x14ac:dyDescent="0.3">
      <c r="A75" s="8"/>
      <c r="B75" s="34"/>
      <c r="C75"/>
      <c r="D75"/>
      <c r="E75" s="35"/>
      <c r="F75" s="35"/>
      <c r="G75" s="35"/>
      <c r="H75" s="35"/>
    </row>
    <row r="76" spans="1:8" x14ac:dyDescent="0.3">
      <c r="A76" s="8"/>
      <c r="B76" s="34"/>
      <c r="C76"/>
      <c r="D76"/>
      <c r="E76" s="35"/>
      <c r="F76" s="35"/>
      <c r="G76" s="35"/>
      <c r="H76" s="35"/>
    </row>
    <row r="77" spans="1:8" x14ac:dyDescent="0.3">
      <c r="A77" s="8"/>
      <c r="B77" s="34"/>
      <c r="C77"/>
      <c r="D77"/>
      <c r="E77" s="35"/>
      <c r="F77" s="35"/>
      <c r="G77" s="35"/>
      <c r="H77" s="35"/>
    </row>
    <row r="78" spans="1:8" x14ac:dyDescent="0.3">
      <c r="A78" s="8"/>
      <c r="B78" s="34"/>
      <c r="C78"/>
      <c r="D78"/>
      <c r="E78" s="35"/>
      <c r="F78" s="35"/>
      <c r="G78" s="35"/>
      <c r="H78" s="35"/>
    </row>
    <row r="79" spans="1:8" x14ac:dyDescent="0.3">
      <c r="A79" s="8"/>
      <c r="B79" s="34"/>
      <c r="C79"/>
      <c r="D79"/>
      <c r="E79" s="35"/>
      <c r="F79" s="35"/>
      <c r="G79" s="35"/>
      <c r="H79" s="35"/>
    </row>
    <row r="80" spans="1:8" x14ac:dyDescent="0.3">
      <c r="A80" s="8"/>
      <c r="B80" s="34"/>
      <c r="C80"/>
      <c r="D80"/>
      <c r="E80" s="35"/>
      <c r="F80" s="35"/>
      <c r="G80" s="35"/>
      <c r="H80" s="35"/>
    </row>
    <row r="81" spans="1:9" x14ac:dyDescent="0.3">
      <c r="A81" s="8"/>
      <c r="B81" s="34"/>
      <c r="C81"/>
      <c r="D81"/>
      <c r="E81" s="35"/>
      <c r="F81" s="35"/>
      <c r="G81" s="35"/>
      <c r="H81" s="35"/>
    </row>
    <row r="82" spans="1:9" x14ac:dyDescent="0.3">
      <c r="A82" s="8"/>
      <c r="B82" s="34"/>
      <c r="C82"/>
      <c r="D82"/>
      <c r="E82" s="35"/>
      <c r="F82" s="35"/>
      <c r="G82" s="35"/>
      <c r="H82" s="35"/>
    </row>
    <row r="83" spans="1:9" x14ac:dyDescent="0.3">
      <c r="A83" s="8"/>
      <c r="B83" s="34"/>
      <c r="C83"/>
      <c r="D83"/>
      <c r="E83" s="35"/>
      <c r="F83" s="35"/>
      <c r="G83" s="35"/>
      <c r="H83" s="35"/>
    </row>
    <row r="84" spans="1:9" x14ac:dyDescent="0.3">
      <c r="A84" s="8"/>
      <c r="B84" s="34"/>
      <c r="C84"/>
      <c r="D84"/>
      <c r="E84" s="35"/>
      <c r="F84" s="35"/>
      <c r="G84" s="35"/>
      <c r="H84" s="35"/>
      <c r="I84" s="18"/>
    </row>
    <row r="85" spans="1:9" x14ac:dyDescent="0.3">
      <c r="A85" s="8"/>
      <c r="B85" s="34"/>
      <c r="C85"/>
      <c r="D85"/>
      <c r="E85" s="35"/>
      <c r="F85" s="35"/>
      <c r="G85" s="35"/>
      <c r="H85" s="35"/>
      <c r="I85" s="18"/>
    </row>
    <row r="86" spans="1:9" x14ac:dyDescent="0.3">
      <c r="A86" s="8"/>
      <c r="B86" s="34"/>
      <c r="C86"/>
      <c r="D86"/>
      <c r="E86" s="35"/>
      <c r="F86" s="35"/>
      <c r="G86" s="35"/>
      <c r="H86" s="35"/>
      <c r="I86" s="18"/>
    </row>
    <row r="87" spans="1:9" x14ac:dyDescent="0.3">
      <c r="A87" s="8"/>
      <c r="B87" s="34"/>
      <c r="C87"/>
      <c r="D87"/>
      <c r="E87" s="35"/>
      <c r="F87" s="35"/>
      <c r="G87" s="35"/>
      <c r="H87" s="35"/>
      <c r="I87" s="18"/>
    </row>
    <row r="88" spans="1:9" x14ac:dyDescent="0.3">
      <c r="A88" s="8"/>
      <c r="B88" s="34"/>
      <c r="C88"/>
      <c r="D88"/>
      <c r="E88" s="35"/>
      <c r="F88" s="35"/>
      <c r="G88" s="35"/>
      <c r="H88" s="35"/>
      <c r="I88" s="18"/>
    </row>
    <row r="89" spans="1:9" x14ac:dyDescent="0.3">
      <c r="A89" s="8"/>
      <c r="B89" s="34"/>
      <c r="C89"/>
      <c r="D89"/>
      <c r="E89" s="35"/>
      <c r="F89" s="35"/>
      <c r="G89" s="35"/>
      <c r="H89" s="35"/>
      <c r="I89" s="18"/>
    </row>
    <row r="90" spans="1:9" x14ac:dyDescent="0.3">
      <c r="A90" s="8"/>
      <c r="B90" s="34"/>
      <c r="C90"/>
      <c r="D90"/>
      <c r="E90" s="35"/>
      <c r="F90" s="35"/>
      <c r="G90" s="35"/>
      <c r="H90" s="35"/>
      <c r="I90" s="18"/>
    </row>
    <row r="91" spans="1:9" x14ac:dyDescent="0.3">
      <c r="A91" s="8"/>
      <c r="B91" s="34"/>
      <c r="C91"/>
      <c r="D91"/>
      <c r="E91" s="35"/>
      <c r="F91" s="35"/>
      <c r="G91" s="35"/>
      <c r="H91" s="35"/>
      <c r="I91" s="18"/>
    </row>
    <row r="92" spans="1:9" x14ac:dyDescent="0.3">
      <c r="A92" s="8"/>
      <c r="B92" s="34"/>
      <c r="C92"/>
      <c r="D92"/>
      <c r="E92" s="35"/>
      <c r="F92" s="35"/>
      <c r="G92" s="35"/>
      <c r="H92" s="35"/>
      <c r="I92" s="18"/>
    </row>
    <row r="93" spans="1:9" x14ac:dyDescent="0.3">
      <c r="A93" s="8"/>
      <c r="B93" s="34"/>
      <c r="C93"/>
      <c r="D93"/>
      <c r="E93" s="35"/>
      <c r="F93" s="35"/>
      <c r="G93" s="35"/>
      <c r="H93" s="35"/>
      <c r="I93" s="18"/>
    </row>
    <row r="94" spans="1:9" x14ac:dyDescent="0.3">
      <c r="A94" s="8"/>
      <c r="B94" s="34"/>
      <c r="C94"/>
      <c r="D94"/>
      <c r="E94" s="35"/>
      <c r="F94" s="35"/>
      <c r="G94" s="35"/>
      <c r="H94" s="35"/>
      <c r="I94" s="18"/>
    </row>
    <row r="95" spans="1:9" x14ac:dyDescent="0.3">
      <c r="A95" s="8"/>
      <c r="B95" s="34"/>
      <c r="C95"/>
      <c r="D95"/>
      <c r="E95" s="35"/>
      <c r="F95" s="35"/>
      <c r="G95" s="35"/>
      <c r="H95" s="35"/>
      <c r="I95" s="18"/>
    </row>
    <row r="96" spans="1:9" x14ac:dyDescent="0.3">
      <c r="A96" s="8"/>
      <c r="B96" s="34"/>
      <c r="C96"/>
      <c r="D96"/>
      <c r="E96" s="35"/>
      <c r="F96" s="35"/>
      <c r="G96" s="35"/>
      <c r="H96" s="35"/>
      <c r="I96" s="18"/>
    </row>
    <row r="97" spans="1:9" x14ac:dyDescent="0.3">
      <c r="A97" s="8"/>
      <c r="B97" s="34"/>
      <c r="C97"/>
      <c r="D97"/>
      <c r="E97" s="35"/>
      <c r="F97" s="35"/>
      <c r="G97" s="35"/>
      <c r="H97" s="35"/>
      <c r="I97" s="18"/>
    </row>
    <row r="98" spans="1:9" x14ac:dyDescent="0.3">
      <c r="A98" s="8"/>
      <c r="B98" s="34"/>
      <c r="C98"/>
      <c r="D98"/>
      <c r="E98" s="35"/>
      <c r="F98" s="35"/>
      <c r="G98" s="35"/>
      <c r="H98" s="35"/>
      <c r="I98" s="18"/>
    </row>
    <row r="99" spans="1:9" x14ac:dyDescent="0.3">
      <c r="A99" s="8"/>
      <c r="B99" s="34"/>
      <c r="C99"/>
      <c r="D99"/>
      <c r="E99" s="35"/>
      <c r="F99" s="35"/>
      <c r="G99" s="35"/>
      <c r="H99" s="35"/>
      <c r="I99" s="18"/>
    </row>
    <row r="100" spans="1:9" x14ac:dyDescent="0.3">
      <c r="A100" s="8"/>
      <c r="B100" s="34"/>
      <c r="C100"/>
      <c r="D100"/>
      <c r="E100" s="35"/>
      <c r="F100" s="35"/>
      <c r="G100" s="35"/>
      <c r="H100" s="35"/>
      <c r="I100" s="18"/>
    </row>
    <row r="101" spans="1:9" x14ac:dyDescent="0.3">
      <c r="A101" s="8"/>
      <c r="B101" s="34"/>
      <c r="C101"/>
      <c r="D101"/>
      <c r="E101" s="35"/>
      <c r="F101" s="35"/>
      <c r="G101" s="35"/>
      <c r="H101" s="35"/>
      <c r="I101" s="18"/>
    </row>
    <row r="102" spans="1:9" x14ac:dyDescent="0.3">
      <c r="A102" s="8"/>
      <c r="B102" s="34"/>
      <c r="C102"/>
      <c r="D102"/>
      <c r="E102" s="35"/>
      <c r="F102" s="35"/>
      <c r="G102" s="35"/>
      <c r="H102" s="35"/>
      <c r="I102" s="18"/>
    </row>
    <row r="103" spans="1:9" x14ac:dyDescent="0.3">
      <c r="A103" s="8"/>
      <c r="B103" s="34"/>
      <c r="C103"/>
      <c r="D103"/>
      <c r="E103" s="35"/>
      <c r="F103" s="35"/>
      <c r="G103" s="35"/>
      <c r="H103" s="35"/>
      <c r="I103" s="18"/>
    </row>
    <row r="104" spans="1:9" x14ac:dyDescent="0.3">
      <c r="A104" s="8"/>
      <c r="B104" s="34"/>
      <c r="C104"/>
      <c r="D104"/>
      <c r="E104" s="35"/>
      <c r="F104" s="35"/>
      <c r="G104" s="35"/>
      <c r="H104" s="35"/>
    </row>
    <row r="105" spans="1:9" x14ac:dyDescent="0.3">
      <c r="A105" s="8"/>
      <c r="B105" s="34"/>
      <c r="C105"/>
      <c r="D105"/>
      <c r="E105" s="35"/>
      <c r="F105" s="35"/>
      <c r="G105" s="35"/>
      <c r="H105" s="35"/>
    </row>
    <row r="106" spans="1:9" x14ac:dyDescent="0.3">
      <c r="A106" s="8"/>
      <c r="B106" s="34"/>
      <c r="C106"/>
      <c r="D106"/>
      <c r="E106" s="35"/>
      <c r="F106" s="35"/>
      <c r="G106" s="35"/>
      <c r="H106" s="35"/>
    </row>
    <row r="107" spans="1:9" x14ac:dyDescent="0.3">
      <c r="A107" s="8"/>
      <c r="B107" s="34"/>
      <c r="C107"/>
      <c r="D107"/>
      <c r="E107" s="35"/>
      <c r="F107" s="35"/>
      <c r="G107" s="35"/>
      <c r="H107" s="35"/>
    </row>
    <row r="108" spans="1:9" x14ac:dyDescent="0.3">
      <c r="A108" s="8"/>
      <c r="B108" s="34"/>
      <c r="C108"/>
      <c r="D108"/>
      <c r="E108" s="35"/>
      <c r="F108" s="35"/>
      <c r="G108" s="35"/>
      <c r="H108" s="35"/>
    </row>
    <row r="109" spans="1:9" x14ac:dyDescent="0.3">
      <c r="A109" s="8"/>
      <c r="B109" s="34"/>
      <c r="C109"/>
      <c r="D109"/>
      <c r="E109" s="35"/>
      <c r="F109" s="35"/>
      <c r="G109" s="35"/>
      <c r="H109" s="35"/>
    </row>
    <row r="110" spans="1:9" x14ac:dyDescent="0.3">
      <c r="A110" s="8"/>
      <c r="B110" s="34"/>
      <c r="C110"/>
      <c r="D110"/>
      <c r="E110" s="35"/>
      <c r="F110" s="35"/>
      <c r="G110" s="35"/>
      <c r="H110" s="35"/>
    </row>
    <row r="111" spans="1:9" x14ac:dyDescent="0.3">
      <c r="A111" s="8"/>
      <c r="B111" s="34"/>
      <c r="C111"/>
      <c r="D111"/>
      <c r="E111" s="35"/>
      <c r="F111" s="35"/>
      <c r="G111" s="35"/>
      <c r="H111" s="35"/>
    </row>
    <row r="112" spans="1:9" x14ac:dyDescent="0.3">
      <c r="A112" s="8"/>
      <c r="B112" s="34"/>
      <c r="C112"/>
      <c r="D112"/>
      <c r="E112" s="35"/>
      <c r="F112" s="35"/>
      <c r="G112" s="35"/>
      <c r="H112" s="35"/>
    </row>
    <row r="113" spans="1:8" x14ac:dyDescent="0.3">
      <c r="A113" s="8"/>
      <c r="B113" s="34"/>
      <c r="C113"/>
      <c r="D113"/>
      <c r="E113" s="35"/>
      <c r="F113" s="35"/>
      <c r="G113" s="35"/>
      <c r="H113" s="35"/>
    </row>
    <row r="114" spans="1:8" x14ac:dyDescent="0.3">
      <c r="A114" s="8"/>
      <c r="B114" s="34"/>
      <c r="C114"/>
      <c r="D114"/>
      <c r="E114" s="35"/>
      <c r="F114" s="35"/>
      <c r="G114" s="35"/>
      <c r="H114" s="35"/>
    </row>
    <row r="115" spans="1:8" x14ac:dyDescent="0.3">
      <c r="A115" s="8"/>
      <c r="B115" s="34"/>
      <c r="C115"/>
      <c r="D115"/>
      <c r="E115" s="35"/>
      <c r="F115" s="35"/>
      <c r="G115" s="35"/>
      <c r="H115" s="35"/>
    </row>
    <row r="116" spans="1:8" x14ac:dyDescent="0.3">
      <c r="A116" s="8"/>
      <c r="B116" s="34"/>
      <c r="C116"/>
      <c r="D116"/>
      <c r="E116" s="35"/>
      <c r="F116" s="35"/>
      <c r="G116" s="35"/>
      <c r="H116" s="35"/>
    </row>
    <row r="117" spans="1:8" x14ac:dyDescent="0.3">
      <c r="A117" s="8"/>
      <c r="B117" s="34"/>
      <c r="C117"/>
      <c r="D117"/>
      <c r="E117" s="35"/>
      <c r="F117" s="35"/>
      <c r="G117" s="35"/>
      <c r="H117" s="35"/>
    </row>
    <row r="118" spans="1:8" x14ac:dyDescent="0.3">
      <c r="A118" s="8"/>
      <c r="B118" s="34"/>
      <c r="C118"/>
      <c r="D118"/>
      <c r="E118" s="35"/>
      <c r="F118" s="35"/>
      <c r="G118" s="35"/>
      <c r="H118" s="35"/>
    </row>
    <row r="119" spans="1:8" x14ac:dyDescent="0.3">
      <c r="A119" s="8"/>
      <c r="B119" s="34"/>
      <c r="C119"/>
      <c r="D119"/>
      <c r="E119" s="35"/>
      <c r="F119" s="35"/>
      <c r="G119" s="35"/>
      <c r="H119" s="35"/>
    </row>
    <row r="120" spans="1:8" x14ac:dyDescent="0.3">
      <c r="A120" s="8"/>
      <c r="B120" s="34"/>
      <c r="C120"/>
      <c r="D120"/>
      <c r="E120" s="35"/>
      <c r="F120" s="35"/>
      <c r="G120" s="35"/>
      <c r="H120" s="35"/>
    </row>
    <row r="121" spans="1:8" x14ac:dyDescent="0.3">
      <c r="A121" s="8"/>
      <c r="B121" s="34"/>
      <c r="C121"/>
      <c r="D121"/>
      <c r="E121" s="35"/>
      <c r="F121" s="35"/>
      <c r="G121" s="35"/>
      <c r="H121" s="35"/>
    </row>
    <row r="122" spans="1:8" x14ac:dyDescent="0.3">
      <c r="A122" s="8"/>
      <c r="B122" s="34"/>
      <c r="C122"/>
      <c r="D122"/>
      <c r="E122" s="35"/>
      <c r="F122" s="35"/>
      <c r="G122" s="35"/>
      <c r="H122" s="35"/>
    </row>
    <row r="123" spans="1:8" x14ac:dyDescent="0.3">
      <c r="A123" s="8"/>
      <c r="B123" s="34"/>
      <c r="C123"/>
      <c r="D123"/>
      <c r="E123" s="35"/>
      <c r="F123" s="35"/>
      <c r="G123" s="35"/>
      <c r="H123" s="35"/>
    </row>
    <row r="124" spans="1:8" x14ac:dyDescent="0.3">
      <c r="A124" s="8"/>
    </row>
    <row r="125" spans="1:8" x14ac:dyDescent="0.3">
      <c r="A125" s="8"/>
    </row>
    <row r="126" spans="1:8" x14ac:dyDescent="0.3">
      <c r="A126" s="8"/>
    </row>
    <row r="127" spans="1:8" x14ac:dyDescent="0.3">
      <c r="A127" s="8"/>
    </row>
    <row r="128" spans="1:8" x14ac:dyDescent="0.3">
      <c r="A128" s="8"/>
    </row>
    <row r="129" spans="1:1" x14ac:dyDescent="0.3">
      <c r="A129" s="8"/>
    </row>
    <row r="130" spans="1:1" x14ac:dyDescent="0.3">
      <c r="A130" s="8"/>
    </row>
    <row r="131" spans="1:1" x14ac:dyDescent="0.3">
      <c r="A131" s="8"/>
    </row>
    <row r="132" spans="1:1" x14ac:dyDescent="0.3">
      <c r="A132" s="8"/>
    </row>
    <row r="133" spans="1:1" x14ac:dyDescent="0.3">
      <c r="A133" s="8"/>
    </row>
    <row r="134" spans="1:1" x14ac:dyDescent="0.3">
      <c r="A134" s="8"/>
    </row>
    <row r="135" spans="1:1" x14ac:dyDescent="0.3">
      <c r="A135" s="8"/>
    </row>
    <row r="136" spans="1:1" x14ac:dyDescent="0.3">
      <c r="A136" s="8"/>
    </row>
    <row r="137" spans="1:1" x14ac:dyDescent="0.3">
      <c r="A137" s="8"/>
    </row>
    <row r="138" spans="1:1" x14ac:dyDescent="0.3">
      <c r="A138" s="8"/>
    </row>
    <row r="139" spans="1:1" x14ac:dyDescent="0.3">
      <c r="A139" s="8"/>
    </row>
    <row r="140" spans="1:1" x14ac:dyDescent="0.3">
      <c r="A140" s="8"/>
    </row>
    <row r="141" spans="1:1" x14ac:dyDescent="0.3">
      <c r="A141" s="8"/>
    </row>
    <row r="142" spans="1:1" x14ac:dyDescent="0.3">
      <c r="A142" s="8"/>
    </row>
    <row r="143" spans="1:1" x14ac:dyDescent="0.3">
      <c r="A143" s="8"/>
    </row>
    <row r="144" spans="1:1" x14ac:dyDescent="0.3">
      <c r="A144" s="8"/>
    </row>
    <row r="145" spans="1:1" x14ac:dyDescent="0.3">
      <c r="A145" s="8"/>
    </row>
    <row r="146" spans="1:1" x14ac:dyDescent="0.3">
      <c r="A146" s="8"/>
    </row>
    <row r="147" spans="1:1" x14ac:dyDescent="0.3">
      <c r="A147" s="8"/>
    </row>
    <row r="148" spans="1:1" x14ac:dyDescent="0.3">
      <c r="A148" s="8"/>
    </row>
    <row r="149" spans="1:1" x14ac:dyDescent="0.3">
      <c r="A149" s="8"/>
    </row>
    <row r="150" spans="1:1" x14ac:dyDescent="0.3">
      <c r="A150" s="8"/>
    </row>
    <row r="151" spans="1:1" x14ac:dyDescent="0.3">
      <c r="A151" s="8"/>
    </row>
    <row r="152" spans="1:1" x14ac:dyDescent="0.3">
      <c r="A152" s="8"/>
    </row>
    <row r="153" spans="1:1" x14ac:dyDescent="0.3">
      <c r="A153" s="8"/>
    </row>
    <row r="154" spans="1:1" x14ac:dyDescent="0.3">
      <c r="A154" s="8"/>
    </row>
    <row r="155" spans="1:1" x14ac:dyDescent="0.3">
      <c r="A155" s="8"/>
    </row>
    <row r="156" spans="1:1" x14ac:dyDescent="0.3">
      <c r="A156" s="8"/>
    </row>
    <row r="157" spans="1:1" x14ac:dyDescent="0.3">
      <c r="A157" s="8"/>
    </row>
    <row r="158" spans="1:1" x14ac:dyDescent="0.3">
      <c r="A158" s="8"/>
    </row>
    <row r="159" spans="1:1" x14ac:dyDescent="0.3">
      <c r="A159" s="8"/>
    </row>
    <row r="160" spans="1:1" x14ac:dyDescent="0.3">
      <c r="A160" s="8"/>
    </row>
    <row r="161" spans="1:1" x14ac:dyDescent="0.3">
      <c r="A161" s="8"/>
    </row>
    <row r="162" spans="1:1" x14ac:dyDescent="0.3">
      <c r="A162" s="8"/>
    </row>
    <row r="163" spans="1:1" x14ac:dyDescent="0.3">
      <c r="A163" s="8"/>
    </row>
    <row r="164" spans="1:1" x14ac:dyDescent="0.3">
      <c r="A164" s="8"/>
    </row>
    <row r="165" spans="1:1" x14ac:dyDescent="0.3">
      <c r="A165" s="8"/>
    </row>
    <row r="166" spans="1:1" x14ac:dyDescent="0.3">
      <c r="A166" s="8"/>
    </row>
    <row r="167" spans="1:1" x14ac:dyDescent="0.3">
      <c r="A167" s="8"/>
    </row>
    <row r="168" spans="1:1" x14ac:dyDescent="0.3">
      <c r="A168" s="8"/>
    </row>
    <row r="169" spans="1:1" x14ac:dyDescent="0.3">
      <c r="A169" s="8"/>
    </row>
    <row r="170" spans="1:1" x14ac:dyDescent="0.3">
      <c r="A170" s="8"/>
    </row>
    <row r="171" spans="1:1" x14ac:dyDescent="0.3">
      <c r="A171" s="8"/>
    </row>
    <row r="172" spans="1:1" x14ac:dyDescent="0.3">
      <c r="A172" s="8"/>
    </row>
    <row r="173" spans="1:1" x14ac:dyDescent="0.3">
      <c r="A173" s="8"/>
    </row>
    <row r="174" spans="1:1" x14ac:dyDescent="0.3">
      <c r="A174" s="8"/>
    </row>
    <row r="175" spans="1:1" x14ac:dyDescent="0.3">
      <c r="A175" s="8"/>
    </row>
    <row r="176" spans="1:1" x14ac:dyDescent="0.3">
      <c r="A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</sheetData>
  <sortState xmlns:xlrd2="http://schemas.microsoft.com/office/spreadsheetml/2017/richdata2" ref="B10:M18">
    <sortCondition descending="1" ref="M10:M18"/>
  </sortState>
  <mergeCells count="2">
    <mergeCell ref="F7:G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F369A-2B24-C84F-AF5F-C9D26AF4A6DA}">
  <dimension ref="A1:O186"/>
  <sheetViews>
    <sheetView zoomScaleNormal="100" zoomScalePageLayoutView="90" workbookViewId="0">
      <selection activeCell="D61" sqref="D61"/>
    </sheetView>
  </sheetViews>
  <sheetFormatPr defaultColWidth="11" defaultRowHeight="15.6" x14ac:dyDescent="0.3"/>
  <cols>
    <col min="1" max="1" width="9.09765625" style="19" customWidth="1"/>
    <col min="2" max="2" width="23.59765625" style="13" customWidth="1"/>
    <col min="3" max="3" width="13.69921875" style="13" customWidth="1"/>
    <col min="4" max="4" width="18" style="13" customWidth="1"/>
    <col min="5" max="6" width="6.69921875" style="13" customWidth="1"/>
    <col min="7" max="7" width="6.69921875" style="24" customWidth="1"/>
    <col min="8" max="8" width="8.69921875" style="12" customWidth="1"/>
    <col min="9" max="11" width="6.69921875" style="13" customWidth="1"/>
    <col min="12" max="12" width="8.69921875" style="13" customWidth="1"/>
    <col min="13" max="13" width="11" style="58"/>
    <col min="14" max="16384" width="11" style="13"/>
  </cols>
  <sheetData>
    <row r="1" spans="1:14" x14ac:dyDescent="0.3">
      <c r="A1" s="8"/>
      <c r="B1" s="9"/>
      <c r="C1" s="8"/>
      <c r="D1" s="9" t="s">
        <v>0</v>
      </c>
      <c r="E1" s="9" t="s">
        <v>112</v>
      </c>
      <c r="F1" s="10"/>
      <c r="G1" s="11"/>
      <c r="H1" s="1"/>
    </row>
    <row r="2" spans="1:14" x14ac:dyDescent="0.3">
      <c r="A2" s="8"/>
      <c r="B2" s="9"/>
      <c r="C2" s="8"/>
      <c r="D2" s="14"/>
      <c r="E2" s="9"/>
      <c r="F2" s="10"/>
      <c r="G2" s="11"/>
      <c r="H2" s="1"/>
    </row>
    <row r="3" spans="1:14" x14ac:dyDescent="0.3">
      <c r="A3" s="8"/>
      <c r="C3" s="8"/>
      <c r="D3" s="9" t="s">
        <v>1</v>
      </c>
      <c r="E3" s="9" t="s">
        <v>12</v>
      </c>
      <c r="F3" s="10"/>
      <c r="G3" s="11"/>
      <c r="H3" s="1"/>
    </row>
    <row r="4" spans="1:14" x14ac:dyDescent="0.3">
      <c r="A4" s="8"/>
      <c r="B4" s="9"/>
      <c r="C4" s="8"/>
      <c r="D4" s="9"/>
      <c r="E4" s="9"/>
      <c r="F4" s="10"/>
      <c r="G4" s="11"/>
      <c r="H4" s="1"/>
    </row>
    <row r="5" spans="1:14" ht="16.2" thickBot="1" x14ac:dyDescent="0.35">
      <c r="A5" s="8"/>
      <c r="B5" s="9"/>
      <c r="C5" s="8"/>
      <c r="D5" s="9" t="s">
        <v>2</v>
      </c>
      <c r="E5" s="15"/>
      <c r="F5" s="10"/>
      <c r="G5" s="11"/>
      <c r="H5" s="1"/>
      <c r="N5" s="56"/>
    </row>
    <row r="6" spans="1:14" x14ac:dyDescent="0.3">
      <c r="A6" s="8"/>
      <c r="B6" s="9"/>
      <c r="C6" s="8"/>
      <c r="E6" s="20"/>
      <c r="F6" s="21"/>
      <c r="G6" s="22"/>
      <c r="H6" s="3"/>
      <c r="I6" s="20"/>
      <c r="J6" s="21"/>
      <c r="K6" s="22"/>
      <c r="L6" s="44"/>
      <c r="M6" s="59"/>
      <c r="N6" s="53"/>
    </row>
    <row r="7" spans="1:14" x14ac:dyDescent="0.3">
      <c r="A7" s="8"/>
      <c r="B7" s="9"/>
      <c r="C7" s="8"/>
      <c r="D7" s="14"/>
      <c r="E7" s="23"/>
      <c r="F7" s="127" t="s">
        <v>16</v>
      </c>
      <c r="G7" s="127"/>
      <c r="H7" s="4"/>
      <c r="I7" s="23"/>
      <c r="J7" s="127" t="s">
        <v>18</v>
      </c>
      <c r="K7" s="127"/>
      <c r="L7" s="1"/>
      <c r="M7" s="60"/>
      <c r="N7" s="45"/>
    </row>
    <row r="8" spans="1:14" x14ac:dyDescent="0.3">
      <c r="A8" s="8"/>
      <c r="B8" s="9"/>
      <c r="C8" s="8"/>
      <c r="D8" s="16"/>
      <c r="E8" s="26"/>
      <c r="F8" s="27"/>
      <c r="G8" s="32"/>
      <c r="H8" s="4"/>
      <c r="I8" s="26"/>
      <c r="J8" s="27"/>
      <c r="K8" s="32"/>
      <c r="L8" s="1"/>
      <c r="M8" s="60"/>
      <c r="N8" s="54"/>
    </row>
    <row r="9" spans="1:14" x14ac:dyDescent="0.3">
      <c r="A9" s="17" t="s">
        <v>3</v>
      </c>
      <c r="B9" s="7" t="s">
        <v>13</v>
      </c>
      <c r="C9" s="17" t="s">
        <v>14</v>
      </c>
      <c r="D9" s="17" t="s">
        <v>4</v>
      </c>
      <c r="E9" s="33" t="s">
        <v>5</v>
      </c>
      <c r="F9" s="33" t="s">
        <v>6</v>
      </c>
      <c r="G9" s="5" t="s">
        <v>8</v>
      </c>
      <c r="H9" s="38" t="s">
        <v>9</v>
      </c>
      <c r="I9" s="36" t="s">
        <v>5</v>
      </c>
      <c r="J9" s="33" t="s">
        <v>6</v>
      </c>
      <c r="K9" s="5" t="s">
        <v>8</v>
      </c>
      <c r="L9" s="40" t="s">
        <v>9</v>
      </c>
      <c r="M9" s="57" t="s">
        <v>19</v>
      </c>
      <c r="N9" s="43" t="s">
        <v>7</v>
      </c>
    </row>
    <row r="10" spans="1:14" x14ac:dyDescent="0.3">
      <c r="A10" s="17">
        <v>1</v>
      </c>
      <c r="B10" s="30" t="s">
        <v>31</v>
      </c>
      <c r="C10" s="30" t="s">
        <v>67</v>
      </c>
      <c r="D10" s="30" t="s">
        <v>73</v>
      </c>
      <c r="E10" s="31">
        <v>0.18765703992944899</v>
      </c>
      <c r="F10" s="31">
        <v>0.18765703992944899</v>
      </c>
      <c r="G10" s="31">
        <f>AVERAGE(E10:F10)</f>
        <v>0.18765703992944899</v>
      </c>
      <c r="H10" s="120">
        <f>10-G10</f>
        <v>9.8123429600705503</v>
      </c>
      <c r="I10" s="37">
        <v>0.16782615738544601</v>
      </c>
      <c r="J10" s="31">
        <v>0.16782615738544601</v>
      </c>
      <c r="K10" s="31">
        <f>AVERAGE(I10:J10)</f>
        <v>0.16782615738544601</v>
      </c>
      <c r="L10" s="121">
        <f>10-K10</f>
        <v>9.8321738426145533</v>
      </c>
      <c r="M10" s="66">
        <f>SUM(H10+L10)</f>
        <v>19.644516802685104</v>
      </c>
      <c r="N10" s="46"/>
    </row>
    <row r="11" spans="1:14" x14ac:dyDescent="0.3">
      <c r="A11" s="17">
        <v>2</v>
      </c>
      <c r="B11" s="29" t="s">
        <v>63</v>
      </c>
      <c r="C11" s="30" t="s">
        <v>67</v>
      </c>
      <c r="D11" s="30" t="s">
        <v>73</v>
      </c>
      <c r="E11" s="31">
        <v>0.25461603600884097</v>
      </c>
      <c r="F11" s="31">
        <v>0.25461603600884097</v>
      </c>
      <c r="G11" s="31">
        <f>AVERAGE(E11:F11)</f>
        <v>0.25461603600884097</v>
      </c>
      <c r="H11" s="120">
        <f>10-G11</f>
        <v>9.7453839639911592</v>
      </c>
      <c r="I11" s="37">
        <v>0.15736598558320999</v>
      </c>
      <c r="J11" s="31">
        <v>0.15736598558320999</v>
      </c>
      <c r="K11" s="31">
        <f>AVERAGE(I11:J11)</f>
        <v>0.15736598558320999</v>
      </c>
      <c r="L11" s="121">
        <f>10-K11</f>
        <v>9.8426340144167899</v>
      </c>
      <c r="M11" s="66">
        <f>SUM(H11+L11)</f>
        <v>19.588017978407947</v>
      </c>
      <c r="N11" s="46"/>
    </row>
    <row r="12" spans="1:14" x14ac:dyDescent="0.3">
      <c r="A12" s="17">
        <v>3</v>
      </c>
      <c r="B12" s="29" t="s">
        <v>41</v>
      </c>
      <c r="C12" s="30" t="s">
        <v>67</v>
      </c>
      <c r="D12" s="30" t="s">
        <v>73</v>
      </c>
      <c r="E12" s="31">
        <v>0.14462092631957801</v>
      </c>
      <c r="F12" s="31">
        <v>0.14462092631957801</v>
      </c>
      <c r="G12" s="31">
        <f>AVERAGE(E12:F12)</f>
        <v>0.14462092631957801</v>
      </c>
      <c r="H12" s="120">
        <f>10-G12</f>
        <v>9.8553790736804228</v>
      </c>
      <c r="I12" s="37">
        <v>0.26782654605202016</v>
      </c>
      <c r="J12" s="31">
        <v>0.26782654605202016</v>
      </c>
      <c r="K12" s="31">
        <f>AVERAGE(I12:J12)</f>
        <v>0.26782654605202016</v>
      </c>
      <c r="L12" s="121">
        <f>10-K12</f>
        <v>9.7321734539479792</v>
      </c>
      <c r="M12" s="66">
        <f>SUM(H12+L12)</f>
        <v>19.587552527628404</v>
      </c>
      <c r="N12" s="46"/>
    </row>
    <row r="13" spans="1:14" x14ac:dyDescent="0.3">
      <c r="A13" s="17">
        <v>4</v>
      </c>
      <c r="B13" s="29" t="s">
        <v>56</v>
      </c>
      <c r="C13" s="30" t="s">
        <v>67</v>
      </c>
      <c r="D13" s="30" t="s">
        <v>73</v>
      </c>
      <c r="E13" s="31">
        <v>0.2606816104967542</v>
      </c>
      <c r="F13" s="31">
        <v>0.2606816104967542</v>
      </c>
      <c r="G13" s="31">
        <f>AVERAGE(E13:F13)</f>
        <v>0.2606816104967542</v>
      </c>
      <c r="H13" s="120">
        <f>10-G13</f>
        <v>9.7393183895032465</v>
      </c>
      <c r="I13" s="37">
        <v>0.21345729438756211</v>
      </c>
      <c r="J13" s="31">
        <v>0.21345729438756211</v>
      </c>
      <c r="K13" s="31">
        <f>AVERAGE(I13:J13)</f>
        <v>0.21345729438756211</v>
      </c>
      <c r="L13" s="121">
        <f>10-K13</f>
        <v>9.7865427056124386</v>
      </c>
      <c r="M13" s="66">
        <f>SUM(H13+L13)</f>
        <v>19.525861095115687</v>
      </c>
      <c r="N13" s="46"/>
    </row>
    <row r="14" spans="1:14" x14ac:dyDescent="0.3">
      <c r="A14" s="17">
        <v>5</v>
      </c>
      <c r="B14" s="29" t="s">
        <v>42</v>
      </c>
      <c r="C14" s="30" t="s">
        <v>67</v>
      </c>
      <c r="D14" s="30" t="s">
        <v>73</v>
      </c>
      <c r="E14" s="31">
        <v>0.45452443927569375</v>
      </c>
      <c r="F14" s="31">
        <v>0.45452443927569375</v>
      </c>
      <c r="G14" s="31">
        <f>AVERAGE(E14:F14)</f>
        <v>0.45452443927569375</v>
      </c>
      <c r="H14" s="120">
        <f>10-G14</f>
        <v>9.5454755607243058</v>
      </c>
      <c r="I14" s="37">
        <v>9.0585969001848898E-2</v>
      </c>
      <c r="J14" s="31">
        <v>9.0585969001848898E-2</v>
      </c>
      <c r="K14" s="31">
        <f>AVERAGE(I14:J14)</f>
        <v>9.0585969001848898E-2</v>
      </c>
      <c r="L14" s="121">
        <f>10-K14</f>
        <v>9.9094140309981515</v>
      </c>
      <c r="M14" s="66">
        <f>SUM(H14+L14)</f>
        <v>19.454889591722456</v>
      </c>
      <c r="N14" s="46"/>
    </row>
    <row r="15" spans="1:14" x14ac:dyDescent="0.3">
      <c r="A15" s="17">
        <v>6</v>
      </c>
      <c r="B15" s="30" t="s">
        <v>30</v>
      </c>
      <c r="C15" s="30" t="s">
        <v>67</v>
      </c>
      <c r="D15" s="30" t="s">
        <v>73</v>
      </c>
      <c r="E15" s="31">
        <v>0.32791362206616437</v>
      </c>
      <c r="F15" s="31">
        <v>0.32791362206616437</v>
      </c>
      <c r="G15" s="31">
        <f>AVERAGE(E15:F15)</f>
        <v>0.32791362206616437</v>
      </c>
      <c r="H15" s="120">
        <f>10-G15</f>
        <v>9.6720863779338355</v>
      </c>
      <c r="I15" s="37">
        <v>0.23087417219890999</v>
      </c>
      <c r="J15" s="31">
        <v>0.23087417219890999</v>
      </c>
      <c r="K15" s="31">
        <f>AVERAGE(I15:J15)</f>
        <v>0.23087417219890999</v>
      </c>
      <c r="L15" s="121">
        <f>10-K15</f>
        <v>9.7691258278010906</v>
      </c>
      <c r="M15" s="66">
        <f>SUM(H15+L15)</f>
        <v>19.441212205734928</v>
      </c>
      <c r="N15" s="46"/>
    </row>
    <row r="16" spans="1:14" x14ac:dyDescent="0.3">
      <c r="A16" s="17">
        <v>7</v>
      </c>
      <c r="B16" s="29" t="s">
        <v>36</v>
      </c>
      <c r="C16" s="30" t="s">
        <v>67</v>
      </c>
      <c r="D16" s="30" t="s">
        <v>73</v>
      </c>
      <c r="E16" s="31">
        <v>0.39062645213662883</v>
      </c>
      <c r="F16" s="31">
        <v>0.39062645213662883</v>
      </c>
      <c r="G16" s="31">
        <f>AVERAGE(E16:F16)</f>
        <v>0.39062645213662883</v>
      </c>
      <c r="H16" s="120">
        <f>10-G16</f>
        <v>9.6093735478633704</v>
      </c>
      <c r="I16" s="37">
        <v>0.23808993645563836</v>
      </c>
      <c r="J16" s="31">
        <v>0.23808993645563836</v>
      </c>
      <c r="K16" s="31">
        <f>AVERAGE(I16:J16)</f>
        <v>0.23808993645563836</v>
      </c>
      <c r="L16" s="121">
        <f>10-K16</f>
        <v>9.7619100635443612</v>
      </c>
      <c r="M16" s="66">
        <f>SUM(H16+L16)</f>
        <v>19.371283611407733</v>
      </c>
      <c r="N16" s="46"/>
    </row>
    <row r="17" spans="1:14" x14ac:dyDescent="0.3">
      <c r="A17" s="17">
        <v>8</v>
      </c>
      <c r="B17" s="30" t="s">
        <v>45</v>
      </c>
      <c r="C17" s="30" t="s">
        <v>67</v>
      </c>
      <c r="D17" s="30" t="s">
        <v>73</v>
      </c>
      <c r="E17" s="31">
        <v>0.44807642770796063</v>
      </c>
      <c r="F17" s="31">
        <v>0.44807642770796063</v>
      </c>
      <c r="G17" s="31">
        <f>AVERAGE(E17:F17)</f>
        <v>0.44807642770796063</v>
      </c>
      <c r="H17" s="120">
        <f>10-G17</f>
        <v>9.5519235722920399</v>
      </c>
      <c r="I17" s="37">
        <v>0.18863518659089901</v>
      </c>
      <c r="J17" s="31">
        <v>0.18863518659089901</v>
      </c>
      <c r="K17" s="31">
        <f>AVERAGE(I17:J17)</f>
        <v>0.18863518659089901</v>
      </c>
      <c r="L17" s="121">
        <f>10-K17</f>
        <v>9.8113648134091012</v>
      </c>
      <c r="M17" s="66">
        <f>SUM(H17+L17)</f>
        <v>19.363288385701139</v>
      </c>
      <c r="N17" s="46"/>
    </row>
    <row r="18" spans="1:14" x14ac:dyDescent="0.3">
      <c r="A18" s="17">
        <v>9</v>
      </c>
      <c r="B18" s="30" t="s">
        <v>68</v>
      </c>
      <c r="C18" s="30" t="s">
        <v>67</v>
      </c>
      <c r="D18" s="30" t="s">
        <v>20</v>
      </c>
      <c r="E18" s="31">
        <v>0.15892369524884498</v>
      </c>
      <c r="F18" s="31">
        <v>0.15892369524884498</v>
      </c>
      <c r="G18" s="31">
        <f>AVERAGE(E18:F18)</f>
        <v>0.15892369524884498</v>
      </c>
      <c r="H18" s="120">
        <f>10-G18</f>
        <v>9.8410763047511551</v>
      </c>
      <c r="I18" s="37">
        <v>0.50297163350639995</v>
      </c>
      <c r="J18" s="31">
        <v>0.50297163350639995</v>
      </c>
      <c r="K18" s="31">
        <f>AVERAGE(I18:J18)</f>
        <v>0.50297163350639995</v>
      </c>
      <c r="L18" s="121">
        <f>10-K18</f>
        <v>9.4970283664936002</v>
      </c>
      <c r="M18" s="66">
        <f>SUM(H18+L18)</f>
        <v>19.338104671244757</v>
      </c>
      <c r="N18" s="46"/>
    </row>
    <row r="19" spans="1:14" x14ac:dyDescent="0.3">
      <c r="A19" s="17">
        <v>10</v>
      </c>
      <c r="B19" s="29" t="s">
        <v>58</v>
      </c>
      <c r="C19" s="30" t="s">
        <v>67</v>
      </c>
      <c r="D19" s="30" t="s">
        <v>73</v>
      </c>
      <c r="E19" s="31">
        <v>0.31862945990904268</v>
      </c>
      <c r="F19" s="31">
        <v>0.31862945990904268</v>
      </c>
      <c r="G19" s="31">
        <f>AVERAGE(E19:F19)</f>
        <v>0.31862945990904268</v>
      </c>
      <c r="H19" s="120">
        <f>10-G19</f>
        <v>9.681370540090958</v>
      </c>
      <c r="I19" s="37">
        <v>0.38733246624203399</v>
      </c>
      <c r="J19" s="31">
        <v>0.38733246624203399</v>
      </c>
      <c r="K19" s="31">
        <f>AVERAGE(I19:J19)</f>
        <v>0.38733246624203399</v>
      </c>
      <c r="L19" s="121">
        <f>10-K19</f>
        <v>9.6126675337579659</v>
      </c>
      <c r="M19" s="66">
        <f>SUM(H19+L19)</f>
        <v>19.294038073848924</v>
      </c>
      <c r="N19" s="46"/>
    </row>
    <row r="20" spans="1:14" x14ac:dyDescent="0.3">
      <c r="A20" s="17">
        <v>11</v>
      </c>
      <c r="B20" s="29" t="s">
        <v>40</v>
      </c>
      <c r="C20" s="30" t="s">
        <v>67</v>
      </c>
      <c r="D20" s="30" t="s">
        <v>73</v>
      </c>
      <c r="E20" s="31">
        <v>0.44881742579240003</v>
      </c>
      <c r="F20" s="31">
        <v>0.44881742579240003</v>
      </c>
      <c r="G20" s="31">
        <f>AVERAGE(E20:F20)</f>
        <v>0.44881742579240003</v>
      </c>
      <c r="H20" s="120">
        <f>10-G20</f>
        <v>9.5511825742075995</v>
      </c>
      <c r="I20" s="37">
        <v>0.26750015622517997</v>
      </c>
      <c r="J20" s="31">
        <v>0.26750015622517997</v>
      </c>
      <c r="K20" s="31">
        <f>AVERAGE(I20:J20)</f>
        <v>0.26750015622517997</v>
      </c>
      <c r="L20" s="121">
        <f>10-K20</f>
        <v>9.7324998437748196</v>
      </c>
      <c r="M20" s="66">
        <f>SUM(H20+L20)</f>
        <v>19.283682417982419</v>
      </c>
      <c r="N20" s="46"/>
    </row>
    <row r="21" spans="1:14" x14ac:dyDescent="0.3">
      <c r="A21" s="17">
        <v>12</v>
      </c>
      <c r="B21" s="29" t="s">
        <v>35</v>
      </c>
      <c r="C21" s="30" t="s">
        <v>67</v>
      </c>
      <c r="D21" s="30" t="s">
        <v>73</v>
      </c>
      <c r="E21" s="31">
        <v>0.55007986304923995</v>
      </c>
      <c r="F21" s="31">
        <v>0.55007986304923995</v>
      </c>
      <c r="G21" s="31">
        <f>AVERAGE(E21:F21)</f>
        <v>0.55007986304923995</v>
      </c>
      <c r="H21" s="120">
        <f>10-G21</f>
        <v>9.4499201369507606</v>
      </c>
      <c r="I21" s="37">
        <v>0.17709058529896299</v>
      </c>
      <c r="J21" s="31">
        <v>0.17709058529896299</v>
      </c>
      <c r="K21" s="31">
        <f>AVERAGE(I21:J21)</f>
        <v>0.17709058529896299</v>
      </c>
      <c r="L21" s="121">
        <f>10-K21</f>
        <v>9.8229094147010372</v>
      </c>
      <c r="M21" s="66">
        <f>SUM(H21+L21)</f>
        <v>19.272829551651796</v>
      </c>
      <c r="N21" s="46"/>
    </row>
    <row r="22" spans="1:14" x14ac:dyDescent="0.3">
      <c r="A22" s="17">
        <v>13</v>
      </c>
      <c r="B22" s="29" t="s">
        <v>32</v>
      </c>
      <c r="C22" s="30" t="s">
        <v>67</v>
      </c>
      <c r="D22" s="30" t="s">
        <v>73</v>
      </c>
      <c r="E22" s="31">
        <v>0.116142970623893</v>
      </c>
      <c r="F22" s="31">
        <v>0.116142970623893</v>
      </c>
      <c r="G22" s="31">
        <f>AVERAGE(E22:F22)</f>
        <v>0.116142970623893</v>
      </c>
      <c r="H22" s="120">
        <f>10-G22</f>
        <v>9.8838570293761077</v>
      </c>
      <c r="I22" s="37">
        <v>0.6594457239850241</v>
      </c>
      <c r="J22" s="31">
        <v>0.6594457239850241</v>
      </c>
      <c r="K22" s="31">
        <f>AVERAGE(I22:J22)</f>
        <v>0.6594457239850241</v>
      </c>
      <c r="L22" s="121">
        <f>10-K22</f>
        <v>9.3405542760149753</v>
      </c>
      <c r="M22" s="66">
        <f>SUM(H22+L22)</f>
        <v>19.224411305391083</v>
      </c>
      <c r="N22" s="46"/>
    </row>
    <row r="23" spans="1:14" x14ac:dyDescent="0.3">
      <c r="A23" s="17">
        <v>14</v>
      </c>
      <c r="B23" s="30" t="s">
        <v>70</v>
      </c>
      <c r="C23" s="30" t="s">
        <v>67</v>
      </c>
      <c r="D23" s="30" t="s">
        <v>20</v>
      </c>
      <c r="E23" s="31">
        <v>0.35306533521349998</v>
      </c>
      <c r="F23" s="31">
        <v>0.35306533521349998</v>
      </c>
      <c r="G23" s="31">
        <f>AVERAGE(E23:F23)</f>
        <v>0.35306533521349998</v>
      </c>
      <c r="H23" s="120">
        <f>10-G23</f>
        <v>9.6469346647864995</v>
      </c>
      <c r="I23" s="37">
        <v>0.48615161021457698</v>
      </c>
      <c r="J23" s="31">
        <v>0.48615161021457698</v>
      </c>
      <c r="K23" s="31">
        <f>AVERAGE(I23:J23)</f>
        <v>0.48615161021457698</v>
      </c>
      <c r="L23" s="121">
        <f>10-K23</f>
        <v>9.5138483897854229</v>
      </c>
      <c r="M23" s="66">
        <f>SUM(H23+L23)</f>
        <v>19.160783054571922</v>
      </c>
      <c r="N23" s="46"/>
    </row>
    <row r="24" spans="1:14" x14ac:dyDescent="0.3">
      <c r="A24" s="17">
        <v>15</v>
      </c>
      <c r="B24" s="30" t="s">
        <v>60</v>
      </c>
      <c r="C24" s="30" t="s">
        <v>67</v>
      </c>
      <c r="D24" s="30" t="s">
        <v>73</v>
      </c>
      <c r="E24" s="31">
        <v>0.51300594495253227</v>
      </c>
      <c r="F24" s="31">
        <v>0.51300594495253227</v>
      </c>
      <c r="G24" s="31">
        <f>AVERAGE(E24:F24)</f>
        <v>0.51300594495253227</v>
      </c>
      <c r="H24" s="120">
        <f>10-G24</f>
        <v>9.4869940550474681</v>
      </c>
      <c r="I24" s="37">
        <v>0.33209002507591001</v>
      </c>
      <c r="J24" s="31">
        <v>0.33209002507591001</v>
      </c>
      <c r="K24" s="31">
        <f>AVERAGE(I24:J24)</f>
        <v>0.33209002507591001</v>
      </c>
      <c r="L24" s="121">
        <f>10-K24</f>
        <v>9.6679099749240898</v>
      </c>
      <c r="M24" s="66">
        <f>SUM(H24+L24)</f>
        <v>19.154904029971558</v>
      </c>
      <c r="N24" s="46"/>
    </row>
    <row r="25" spans="1:14" x14ac:dyDescent="0.3">
      <c r="A25" s="17">
        <v>16</v>
      </c>
      <c r="B25" s="29" t="s">
        <v>72</v>
      </c>
      <c r="C25" s="30" t="s">
        <v>67</v>
      </c>
      <c r="D25" s="30" t="s">
        <v>20</v>
      </c>
      <c r="E25" s="31">
        <v>0.76056878838951469</v>
      </c>
      <c r="F25" s="31">
        <v>0.76056878838951469</v>
      </c>
      <c r="G25" s="31">
        <f>AVERAGE(E25:F25)</f>
        <v>0.76056878838951469</v>
      </c>
      <c r="H25" s="120">
        <f>10-G25</f>
        <v>9.2394312116104853</v>
      </c>
      <c r="I25" s="37">
        <v>0.10198668240152586</v>
      </c>
      <c r="J25" s="31">
        <v>0.10198668240152586</v>
      </c>
      <c r="K25" s="31">
        <f>AVERAGE(I25:J25)</f>
        <v>0.10198668240152586</v>
      </c>
      <c r="L25" s="121">
        <f>10-K25</f>
        <v>9.8980133175984744</v>
      </c>
      <c r="M25" s="66">
        <f>SUM(H25+L25)</f>
        <v>19.13744452920896</v>
      </c>
      <c r="N25" s="46"/>
    </row>
    <row r="26" spans="1:14" x14ac:dyDescent="0.3">
      <c r="A26" s="17">
        <v>17</v>
      </c>
      <c r="B26" s="29" t="s">
        <v>49</v>
      </c>
      <c r="C26" s="30" t="s">
        <v>67</v>
      </c>
      <c r="D26" s="30" t="s">
        <v>73</v>
      </c>
      <c r="E26" s="31">
        <v>0.66576132285557044</v>
      </c>
      <c r="F26" s="31">
        <v>0.66576132285557044</v>
      </c>
      <c r="G26" s="31">
        <f>AVERAGE(E26:F26)</f>
        <v>0.66576132285557044</v>
      </c>
      <c r="H26" s="120">
        <f>10-G26</f>
        <v>9.3342386771444303</v>
      </c>
      <c r="I26" s="37">
        <v>0.21199079534102683</v>
      </c>
      <c r="J26" s="31">
        <v>0.21199079534102683</v>
      </c>
      <c r="K26" s="31">
        <f>AVERAGE(I26:J26)</f>
        <v>0.21199079534102683</v>
      </c>
      <c r="L26" s="121">
        <f>10-K26</f>
        <v>9.7880092046589731</v>
      </c>
      <c r="M26" s="66">
        <f>SUM(H26+L26)</f>
        <v>19.122247881803403</v>
      </c>
      <c r="N26" s="46"/>
    </row>
    <row r="27" spans="1:14" x14ac:dyDescent="0.3">
      <c r="A27" s="17">
        <v>18</v>
      </c>
      <c r="B27" s="29" t="s">
        <v>37</v>
      </c>
      <c r="C27" s="30" t="s">
        <v>67</v>
      </c>
      <c r="D27" s="30" t="s">
        <v>73</v>
      </c>
      <c r="E27" s="31">
        <v>0.30880193410650991</v>
      </c>
      <c r="F27" s="31">
        <v>0.30880193410650991</v>
      </c>
      <c r="G27" s="31">
        <f>AVERAGE(E27:F27)</f>
        <v>0.30880193410650991</v>
      </c>
      <c r="H27" s="120">
        <f>10-G27</f>
        <v>9.6911980658934898</v>
      </c>
      <c r="I27" s="37">
        <v>0.57053900233570187</v>
      </c>
      <c r="J27" s="31">
        <v>0.57053900233570187</v>
      </c>
      <c r="K27" s="31">
        <f>AVERAGE(I27:J27)</f>
        <v>0.57053900233570187</v>
      </c>
      <c r="L27" s="121">
        <f>10-K27</f>
        <v>9.4294609976642985</v>
      </c>
      <c r="M27" s="66">
        <f>SUM(H27+L27)</f>
        <v>19.120659063557788</v>
      </c>
      <c r="N27" s="46"/>
    </row>
    <row r="28" spans="1:14" x14ac:dyDescent="0.3">
      <c r="A28" s="17">
        <v>19</v>
      </c>
      <c r="B28" s="29" t="s">
        <v>39</v>
      </c>
      <c r="C28" s="30" t="s">
        <v>67</v>
      </c>
      <c r="D28" s="30" t="s">
        <v>73</v>
      </c>
      <c r="E28" s="31">
        <v>0.35776724978640001</v>
      </c>
      <c r="F28" s="31">
        <v>0.35776724978640001</v>
      </c>
      <c r="G28" s="31">
        <f>AVERAGE(E28:F28)</f>
        <v>0.35776724978640001</v>
      </c>
      <c r="H28" s="120">
        <f>10-G28</f>
        <v>9.6422327502135996</v>
      </c>
      <c r="I28" s="37">
        <v>0.52212185619537999</v>
      </c>
      <c r="J28" s="31">
        <v>0.52212185619537999</v>
      </c>
      <c r="K28" s="31">
        <f>AVERAGE(I28:J28)</f>
        <v>0.52212185619537999</v>
      </c>
      <c r="L28" s="121">
        <f>10-K28</f>
        <v>9.4778781438046202</v>
      </c>
      <c r="M28" s="66">
        <f>SUM(H28+L28)</f>
        <v>19.120110894018218</v>
      </c>
      <c r="N28" s="46"/>
    </row>
    <row r="29" spans="1:14" x14ac:dyDescent="0.3">
      <c r="A29" s="17">
        <v>20</v>
      </c>
      <c r="B29" s="29" t="s">
        <v>55</v>
      </c>
      <c r="C29" s="30" t="s">
        <v>67</v>
      </c>
      <c r="D29" s="30" t="s">
        <v>73</v>
      </c>
      <c r="E29" s="31">
        <v>0.49160791054763264</v>
      </c>
      <c r="F29" s="31">
        <v>0.49160791054763264</v>
      </c>
      <c r="G29" s="31">
        <f>AVERAGE(E29:F29)</f>
        <v>0.49160791054763264</v>
      </c>
      <c r="H29" s="120">
        <f>10-G29</f>
        <v>9.5083920894523679</v>
      </c>
      <c r="I29" s="37">
        <v>0.39178473029699779</v>
      </c>
      <c r="J29" s="31">
        <v>0.39178473029699779</v>
      </c>
      <c r="K29" s="31">
        <f>AVERAGE(I29:J29)</f>
        <v>0.39178473029699779</v>
      </c>
      <c r="L29" s="121">
        <f>10-K29</f>
        <v>9.6082152697030025</v>
      </c>
      <c r="M29" s="66">
        <f>SUM(H29+L29)</f>
        <v>19.11660735915537</v>
      </c>
      <c r="N29" s="46"/>
    </row>
    <row r="30" spans="1:14" x14ac:dyDescent="0.3">
      <c r="A30" s="17">
        <v>21</v>
      </c>
      <c r="B30" s="29" t="s">
        <v>71</v>
      </c>
      <c r="C30" s="30" t="s">
        <v>67</v>
      </c>
      <c r="D30" s="30" t="s">
        <v>20</v>
      </c>
      <c r="E30" s="31">
        <v>0.26347836981953687</v>
      </c>
      <c r="F30" s="31">
        <v>0.26347836981953687</v>
      </c>
      <c r="G30" s="31">
        <f>AVERAGE(E30:F30)</f>
        <v>0.26347836981953687</v>
      </c>
      <c r="H30" s="120">
        <f>10-G30</f>
        <v>9.7365216301804622</v>
      </c>
      <c r="I30" s="37">
        <v>0.65576297987982413</v>
      </c>
      <c r="J30" s="31">
        <v>0.65576297987982413</v>
      </c>
      <c r="K30" s="31">
        <f>AVERAGE(I30:J30)</f>
        <v>0.65576297987982413</v>
      </c>
      <c r="L30" s="121">
        <f>10-K30</f>
        <v>9.3442370201201754</v>
      </c>
      <c r="M30" s="66">
        <f>SUM(H30+L30)</f>
        <v>19.080758650300638</v>
      </c>
      <c r="N30" s="46"/>
    </row>
    <row r="31" spans="1:14" x14ac:dyDescent="0.3">
      <c r="A31" s="17">
        <v>22</v>
      </c>
      <c r="B31" s="29" t="s">
        <v>57</v>
      </c>
      <c r="C31" s="30" t="s">
        <v>67</v>
      </c>
      <c r="D31" s="30" t="s">
        <v>73</v>
      </c>
      <c r="E31" s="31">
        <v>0.31867162760462353</v>
      </c>
      <c r="F31" s="31">
        <v>0.31867162760462353</v>
      </c>
      <c r="G31" s="31">
        <f>AVERAGE(E31:F31)</f>
        <v>0.31867162760462353</v>
      </c>
      <c r="H31" s="120">
        <f>10-G31</f>
        <v>9.6813283723953774</v>
      </c>
      <c r="I31" s="37">
        <v>0.61960190492292067</v>
      </c>
      <c r="J31" s="31">
        <v>0.61960190492292067</v>
      </c>
      <c r="K31" s="31">
        <f>AVERAGE(I31:J31)</f>
        <v>0.61960190492292067</v>
      </c>
      <c r="L31" s="121">
        <f>10-K31</f>
        <v>9.38039809507708</v>
      </c>
      <c r="M31" s="66">
        <f>SUM(H31+L31)</f>
        <v>19.061726467472457</v>
      </c>
      <c r="N31" s="46"/>
    </row>
    <row r="32" spans="1:14" x14ac:dyDescent="0.3">
      <c r="A32" s="17">
        <v>23</v>
      </c>
      <c r="B32" s="29" t="s">
        <v>34</v>
      </c>
      <c r="C32" s="30" t="s">
        <v>67</v>
      </c>
      <c r="D32" s="30" t="s">
        <v>73</v>
      </c>
      <c r="E32" s="31">
        <v>0.76664798623410835</v>
      </c>
      <c r="F32" s="31">
        <v>0.76664798623410835</v>
      </c>
      <c r="G32" s="31">
        <f>AVERAGE(E32:F32)</f>
        <v>0.76664798623410835</v>
      </c>
      <c r="H32" s="120">
        <f>10-G32</f>
        <v>9.2333520137658915</v>
      </c>
      <c r="I32" s="37">
        <v>0.22301017569369941</v>
      </c>
      <c r="J32" s="31">
        <v>0.22301017569369941</v>
      </c>
      <c r="K32" s="31">
        <f>AVERAGE(I32:J32)</f>
        <v>0.22301017569369941</v>
      </c>
      <c r="L32" s="121">
        <f>10-K32</f>
        <v>9.7769898243063</v>
      </c>
      <c r="M32" s="66">
        <f>SUM(H32+L32)</f>
        <v>19.010341838072193</v>
      </c>
      <c r="N32" s="46"/>
    </row>
    <row r="33" spans="1:14" x14ac:dyDescent="0.3">
      <c r="A33" s="17">
        <v>24</v>
      </c>
      <c r="B33" s="29" t="s">
        <v>61</v>
      </c>
      <c r="C33" s="30" t="s">
        <v>67</v>
      </c>
      <c r="D33" s="30" t="s">
        <v>73</v>
      </c>
      <c r="E33" s="31">
        <v>0.18913870748074035</v>
      </c>
      <c r="F33" s="31">
        <v>0.18913870748074035</v>
      </c>
      <c r="G33" s="31">
        <f>AVERAGE(E33:F33)</f>
        <v>0.18913870748074035</v>
      </c>
      <c r="H33" s="120">
        <f>10-G33</f>
        <v>9.8108612925192595</v>
      </c>
      <c r="I33" s="37">
        <v>0.80296254229591479</v>
      </c>
      <c r="J33" s="31">
        <v>0.80296254229591479</v>
      </c>
      <c r="K33" s="31">
        <f>AVERAGE(I33:J33)</f>
        <v>0.80296254229591479</v>
      </c>
      <c r="L33" s="121">
        <f>10-K33</f>
        <v>9.1970374577040843</v>
      </c>
      <c r="M33" s="66">
        <f>SUM(H33+L33)</f>
        <v>19.007898750223344</v>
      </c>
      <c r="N33" s="46"/>
    </row>
    <row r="34" spans="1:14" x14ac:dyDescent="0.3">
      <c r="A34" s="17">
        <v>25</v>
      </c>
      <c r="B34" s="30" t="s">
        <v>52</v>
      </c>
      <c r="C34" s="30" t="s">
        <v>67</v>
      </c>
      <c r="D34" s="30" t="s">
        <v>73</v>
      </c>
      <c r="E34" s="31">
        <v>0.56734390004370583</v>
      </c>
      <c r="F34" s="31">
        <v>0.56734390004370583</v>
      </c>
      <c r="G34" s="31">
        <f>AVERAGE(E34:F34)</f>
        <v>0.56734390004370583</v>
      </c>
      <c r="H34" s="120">
        <f>10-G34</f>
        <v>9.4326560999562936</v>
      </c>
      <c r="I34" s="37">
        <v>0.44666090220779742</v>
      </c>
      <c r="J34" s="31">
        <v>0.44666090220779742</v>
      </c>
      <c r="K34" s="31">
        <f>AVERAGE(I34:J34)</f>
        <v>0.44666090220779742</v>
      </c>
      <c r="L34" s="121">
        <f>10-K34</f>
        <v>9.5533390977922021</v>
      </c>
      <c r="M34" s="66">
        <f>SUM(H34+L34)</f>
        <v>18.985995197748494</v>
      </c>
      <c r="N34" s="46"/>
    </row>
    <row r="35" spans="1:14" x14ac:dyDescent="0.3">
      <c r="A35" s="17">
        <v>26</v>
      </c>
      <c r="B35" s="30" t="s">
        <v>48</v>
      </c>
      <c r="C35" s="30" t="s">
        <v>67</v>
      </c>
      <c r="D35" s="30" t="s">
        <v>73</v>
      </c>
      <c r="E35" s="31">
        <v>0.4752629918803587</v>
      </c>
      <c r="F35" s="31">
        <v>0.4752629918803587</v>
      </c>
      <c r="G35" s="31">
        <f>AVERAGE(E35:F35)</f>
        <v>0.4752629918803587</v>
      </c>
      <c r="H35" s="120">
        <f>10-G35</f>
        <v>9.5247370081196419</v>
      </c>
      <c r="I35" s="37">
        <v>0.55613477265366795</v>
      </c>
      <c r="J35" s="31">
        <v>0.55613477265366795</v>
      </c>
      <c r="K35" s="31">
        <f>AVERAGE(I35:J35)</f>
        <v>0.55613477265366795</v>
      </c>
      <c r="L35" s="121">
        <f>10-K35</f>
        <v>9.4438652273463326</v>
      </c>
      <c r="M35" s="66">
        <f>SUM(H35+L35)</f>
        <v>18.968602235465973</v>
      </c>
      <c r="N35" s="46"/>
    </row>
    <row r="36" spans="1:14" x14ac:dyDescent="0.3">
      <c r="A36" s="17">
        <v>27</v>
      </c>
      <c r="B36" s="30" t="s">
        <v>33</v>
      </c>
      <c r="C36" s="30" t="s">
        <v>67</v>
      </c>
      <c r="D36" s="30" t="s">
        <v>73</v>
      </c>
      <c r="E36" s="31">
        <v>0.29544019056247317</v>
      </c>
      <c r="F36" s="31">
        <v>0.29544019056247317</v>
      </c>
      <c r="G36" s="31">
        <f>AVERAGE(E36:F36)</f>
        <v>0.29544019056247317</v>
      </c>
      <c r="H36" s="120">
        <f>10-G36</f>
        <v>9.7045598094375265</v>
      </c>
      <c r="I36" s="37">
        <v>0.73995633302706698</v>
      </c>
      <c r="J36" s="31">
        <v>0.73995633302706698</v>
      </c>
      <c r="K36" s="31">
        <f>AVERAGE(I36:J36)</f>
        <v>0.73995633302706698</v>
      </c>
      <c r="L36" s="121">
        <f>10-K36</f>
        <v>9.2600436669729334</v>
      </c>
      <c r="M36" s="66">
        <f>SUM(H36+L36)</f>
        <v>18.96460347641046</v>
      </c>
      <c r="N36" s="46"/>
    </row>
    <row r="37" spans="1:14" x14ac:dyDescent="0.3">
      <c r="A37" s="17">
        <v>28</v>
      </c>
      <c r="B37" s="29" t="s">
        <v>53</v>
      </c>
      <c r="C37" s="30" t="s">
        <v>67</v>
      </c>
      <c r="D37" s="30" t="s">
        <v>73</v>
      </c>
      <c r="E37" s="31">
        <v>0.48923598754700814</v>
      </c>
      <c r="F37" s="31">
        <v>0.48923598754700814</v>
      </c>
      <c r="G37" s="31">
        <f>AVERAGE(E37:F37)</f>
        <v>0.48923598754700814</v>
      </c>
      <c r="H37" s="120">
        <f>10-G37</f>
        <v>9.5107640124529915</v>
      </c>
      <c r="I37" s="37">
        <v>0.54862766439223398</v>
      </c>
      <c r="J37" s="31">
        <v>0.54862766439223398</v>
      </c>
      <c r="K37" s="31">
        <f>AVERAGE(I37:J37)</f>
        <v>0.54862766439223398</v>
      </c>
      <c r="L37" s="121">
        <f>10-K37</f>
        <v>9.4513723356077666</v>
      </c>
      <c r="M37" s="66">
        <f>SUM(H37+L37)</f>
        <v>18.96213634806076</v>
      </c>
      <c r="N37" s="45"/>
    </row>
    <row r="38" spans="1:14" x14ac:dyDescent="0.3">
      <c r="A38" s="17">
        <v>29</v>
      </c>
      <c r="B38" s="29" t="s">
        <v>59</v>
      </c>
      <c r="C38" s="30" t="s">
        <v>67</v>
      </c>
      <c r="D38" s="30" t="s">
        <v>73</v>
      </c>
      <c r="E38" s="31">
        <v>0.88358018939043736</v>
      </c>
      <c r="F38" s="31">
        <v>0.88358018939043736</v>
      </c>
      <c r="G38" s="31">
        <f>AVERAGE(E38:F38)</f>
        <v>0.88358018939043736</v>
      </c>
      <c r="H38" s="120">
        <f>10-G38</f>
        <v>9.1164198106095622</v>
      </c>
      <c r="I38" s="37">
        <v>0.17092602756160302</v>
      </c>
      <c r="J38" s="31">
        <v>0.17092602756160302</v>
      </c>
      <c r="K38" s="31">
        <f>AVERAGE(I38:J38)</f>
        <v>0.17092602756160302</v>
      </c>
      <c r="L38" s="121">
        <f>10-K38</f>
        <v>9.8290739724383975</v>
      </c>
      <c r="M38" s="66">
        <f>SUM(H38+L38)</f>
        <v>18.945493783047958</v>
      </c>
      <c r="N38" s="46"/>
    </row>
    <row r="39" spans="1:14" x14ac:dyDescent="0.3">
      <c r="A39" s="17">
        <v>30</v>
      </c>
      <c r="B39" s="30" t="s">
        <v>50</v>
      </c>
      <c r="C39" s="30" t="s">
        <v>67</v>
      </c>
      <c r="D39" s="30" t="s">
        <v>73</v>
      </c>
      <c r="E39" s="31">
        <v>0.97651948758079798</v>
      </c>
      <c r="F39" s="31">
        <v>0.97651948758079798</v>
      </c>
      <c r="G39" s="31">
        <f>AVERAGE(E39:F39)</f>
        <v>0.97651948758079798</v>
      </c>
      <c r="H39" s="120">
        <f>10-G39</f>
        <v>9.0234805124192015</v>
      </c>
      <c r="I39" s="37">
        <v>9.7913458039265655E-2</v>
      </c>
      <c r="J39" s="31">
        <v>9.7913458039265655E-2</v>
      </c>
      <c r="K39" s="31">
        <f>AVERAGE(I39:J39)</f>
        <v>9.7913458039265655E-2</v>
      </c>
      <c r="L39" s="121">
        <f>10-K39</f>
        <v>9.9020865419607347</v>
      </c>
      <c r="M39" s="66">
        <f>SUM(H39+L39)</f>
        <v>18.925567054379936</v>
      </c>
      <c r="N39" s="46"/>
    </row>
    <row r="40" spans="1:14" x14ac:dyDescent="0.3">
      <c r="A40" s="17">
        <v>31</v>
      </c>
      <c r="B40" s="29" t="s">
        <v>43</v>
      </c>
      <c r="C40" s="30" t="s">
        <v>67</v>
      </c>
      <c r="D40" s="30" t="s">
        <v>73</v>
      </c>
      <c r="E40" s="31">
        <v>0.62266512505243654</v>
      </c>
      <c r="F40" s="31">
        <v>0.62266512505243654</v>
      </c>
      <c r="G40" s="31">
        <f>AVERAGE(E40:F40)</f>
        <v>0.62266512505243654</v>
      </c>
      <c r="H40" s="120">
        <f>10-G40</f>
        <v>9.3773348749475627</v>
      </c>
      <c r="I40" s="37">
        <v>0.47326061425900101</v>
      </c>
      <c r="J40" s="31">
        <v>0.47326061425900101</v>
      </c>
      <c r="K40" s="31">
        <f>AVERAGE(I40:J40)</f>
        <v>0.47326061425900101</v>
      </c>
      <c r="L40" s="121">
        <f>10-K40</f>
        <v>9.5267393857409992</v>
      </c>
      <c r="M40" s="66">
        <f>SUM(H40+L40)</f>
        <v>18.90407426068856</v>
      </c>
      <c r="N40" s="46"/>
    </row>
    <row r="41" spans="1:14" x14ac:dyDescent="0.3">
      <c r="A41" s="17">
        <v>32</v>
      </c>
      <c r="B41" s="30" t="s">
        <v>46</v>
      </c>
      <c r="C41" s="30" t="s">
        <v>67</v>
      </c>
      <c r="D41" s="30" t="s">
        <v>73</v>
      </c>
      <c r="E41" s="31">
        <v>0.25891828731818756</v>
      </c>
      <c r="F41" s="31">
        <v>0.25891828731818756</v>
      </c>
      <c r="G41" s="31">
        <f>AVERAGE(E41:F41)</f>
        <v>0.25891828731818756</v>
      </c>
      <c r="H41" s="120">
        <f>10-G41</f>
        <v>9.7410817126818117</v>
      </c>
      <c r="I41" s="37">
        <v>0.85318189594788485</v>
      </c>
      <c r="J41" s="31">
        <v>0.85318189594788485</v>
      </c>
      <c r="K41" s="31">
        <f>AVERAGE(I41:J41)</f>
        <v>0.85318189594788485</v>
      </c>
      <c r="L41" s="121">
        <f>10-K41</f>
        <v>9.1468181040521159</v>
      </c>
      <c r="M41" s="66">
        <f>SUM(H41+L41)</f>
        <v>18.887899816733928</v>
      </c>
      <c r="N41" s="46"/>
    </row>
    <row r="42" spans="1:14" x14ac:dyDescent="0.3">
      <c r="A42" s="17">
        <v>33</v>
      </c>
      <c r="B42" s="29" t="s">
        <v>47</v>
      </c>
      <c r="C42" s="30" t="s">
        <v>67</v>
      </c>
      <c r="D42" s="30" t="s">
        <v>73</v>
      </c>
      <c r="E42" s="31">
        <v>0.91261383373493443</v>
      </c>
      <c r="F42" s="31">
        <v>0.91261383373493443</v>
      </c>
      <c r="G42" s="31">
        <f>AVERAGE(E42:F42)</f>
        <v>0.91261383373493443</v>
      </c>
      <c r="H42" s="120">
        <f>10-G42</f>
        <v>9.0873861662650661</v>
      </c>
      <c r="I42" s="37">
        <v>0.20548320838628942</v>
      </c>
      <c r="J42" s="31">
        <v>0.20548320838628942</v>
      </c>
      <c r="K42" s="31">
        <f>AVERAGE(I42:J42)</f>
        <v>0.20548320838628942</v>
      </c>
      <c r="L42" s="121">
        <f>10-K42</f>
        <v>9.7945167916137112</v>
      </c>
      <c r="M42" s="66">
        <f>SUM(H42+L42)</f>
        <v>18.881902957878779</v>
      </c>
      <c r="N42" s="46"/>
    </row>
    <row r="43" spans="1:14" x14ac:dyDescent="0.3">
      <c r="A43" s="17">
        <v>34</v>
      </c>
      <c r="B43" s="29" t="s">
        <v>64</v>
      </c>
      <c r="C43" s="30" t="s">
        <v>67</v>
      </c>
      <c r="D43" s="30" t="s">
        <v>73</v>
      </c>
      <c r="E43" s="31">
        <v>0.24685098275222606</v>
      </c>
      <c r="F43" s="31">
        <v>0.24685098275222606</v>
      </c>
      <c r="G43" s="31">
        <f>AVERAGE(E43:F43)</f>
        <v>0.24685098275222606</v>
      </c>
      <c r="H43" s="120">
        <f>10-G43</f>
        <v>9.7531490172477735</v>
      </c>
      <c r="I43" s="37">
        <v>0.95370663542625056</v>
      </c>
      <c r="J43" s="31">
        <v>0.95370663542625056</v>
      </c>
      <c r="K43" s="31">
        <f>AVERAGE(I43:J43)</f>
        <v>0.95370663542625056</v>
      </c>
      <c r="L43" s="121">
        <f>10-K43</f>
        <v>9.0462933645737493</v>
      </c>
      <c r="M43" s="66">
        <f>SUM(H43+L43)</f>
        <v>18.799442381821521</v>
      </c>
      <c r="N43" s="54"/>
    </row>
    <row r="44" spans="1:14" x14ac:dyDescent="0.3">
      <c r="A44" s="17">
        <v>35</v>
      </c>
      <c r="B44" s="29" t="s">
        <v>44</v>
      </c>
      <c r="C44" s="30" t="s">
        <v>67</v>
      </c>
      <c r="D44" s="30" t="s">
        <v>73</v>
      </c>
      <c r="E44" s="31">
        <v>0.91874995330111242</v>
      </c>
      <c r="F44" s="31">
        <v>0.91874995330111242</v>
      </c>
      <c r="G44" s="31">
        <f>AVERAGE(E44:F44)</f>
        <v>0.91874995330111242</v>
      </c>
      <c r="H44" s="120">
        <f>10-G44</f>
        <v>9.0812500466988872</v>
      </c>
      <c r="I44" s="37">
        <v>0.36044007053079363</v>
      </c>
      <c r="J44" s="31">
        <v>0.36044007053079363</v>
      </c>
      <c r="K44" s="31">
        <f>AVERAGE(I44:J44)</f>
        <v>0.36044007053079363</v>
      </c>
      <c r="L44" s="121">
        <f>10-K44</f>
        <v>9.6395599294692058</v>
      </c>
      <c r="M44" s="66">
        <f>SUM(H44+L44)</f>
        <v>18.720809976168091</v>
      </c>
      <c r="N44" s="46"/>
    </row>
    <row r="45" spans="1:14" x14ac:dyDescent="0.3">
      <c r="A45" s="17">
        <v>36</v>
      </c>
      <c r="B45" s="29" t="s">
        <v>62</v>
      </c>
      <c r="C45" s="30" t="s">
        <v>67</v>
      </c>
      <c r="D45" s="30" t="s">
        <v>73</v>
      </c>
      <c r="E45" s="31">
        <v>0.49283991496120094</v>
      </c>
      <c r="F45" s="31">
        <v>0.49283991496120094</v>
      </c>
      <c r="G45" s="31">
        <f>AVERAGE(E45:F45)</f>
        <v>0.49283991496120094</v>
      </c>
      <c r="H45" s="120">
        <f>10-G45</f>
        <v>9.5071600850387998</v>
      </c>
      <c r="I45" s="37">
        <v>0.8391679492104549</v>
      </c>
      <c r="J45" s="31">
        <v>0.8391679492104549</v>
      </c>
      <c r="K45" s="31">
        <f>AVERAGE(I45:J45)</f>
        <v>0.8391679492104549</v>
      </c>
      <c r="L45" s="121">
        <f>10-K45</f>
        <v>9.1608320507895442</v>
      </c>
      <c r="M45" s="66">
        <f>SUM(H45+L45)</f>
        <v>18.667992135828342</v>
      </c>
      <c r="N45" s="46"/>
    </row>
    <row r="46" spans="1:14" x14ac:dyDescent="0.3">
      <c r="A46" s="17">
        <v>37</v>
      </c>
      <c r="B46" s="29" t="s">
        <v>65</v>
      </c>
      <c r="C46" s="30" t="s">
        <v>67</v>
      </c>
      <c r="D46" s="30" t="s">
        <v>73</v>
      </c>
      <c r="E46" s="31">
        <v>0.7021554110140944</v>
      </c>
      <c r="F46" s="31">
        <v>0.7021554110140944</v>
      </c>
      <c r="G46" s="31">
        <f>AVERAGE(E46:F46)</f>
        <v>0.7021554110140944</v>
      </c>
      <c r="H46" s="120">
        <f>10-G46</f>
        <v>9.2978445889859049</v>
      </c>
      <c r="I46" s="37">
        <v>0.8443513735164121</v>
      </c>
      <c r="J46" s="31">
        <v>0.8443513735164121</v>
      </c>
      <c r="K46" s="31">
        <f>AVERAGE(I46:J46)</f>
        <v>0.8443513735164121</v>
      </c>
      <c r="L46" s="121">
        <f>10-K46</f>
        <v>9.1556486264835879</v>
      </c>
      <c r="M46" s="66">
        <f>SUM(H46+L46)</f>
        <v>18.453493215469493</v>
      </c>
      <c r="N46" s="46"/>
    </row>
    <row r="47" spans="1:14" x14ac:dyDescent="0.3">
      <c r="A47" s="17">
        <v>38</v>
      </c>
      <c r="B47" s="29" t="s">
        <v>69</v>
      </c>
      <c r="C47" s="30" t="s">
        <v>67</v>
      </c>
      <c r="D47" s="30" t="s">
        <v>20</v>
      </c>
      <c r="E47" s="31">
        <v>0.64022169599171086</v>
      </c>
      <c r="F47" s="31">
        <v>0.64022169599171086</v>
      </c>
      <c r="G47" s="31">
        <f>AVERAGE(E47:F47)</f>
        <v>0.64022169599171086</v>
      </c>
      <c r="H47" s="120">
        <f>10-G47</f>
        <v>9.3597783040082891</v>
      </c>
      <c r="I47" s="37">
        <v>0.92560622843917706</v>
      </c>
      <c r="J47" s="31">
        <v>0.92560622843917706</v>
      </c>
      <c r="K47" s="31">
        <f>AVERAGE(I47:J47)</f>
        <v>0.92560622843917706</v>
      </c>
      <c r="L47" s="121">
        <f>10-K47</f>
        <v>9.0743937715608229</v>
      </c>
      <c r="M47" s="66">
        <f>SUM(H47+L47)</f>
        <v>18.434172075569112</v>
      </c>
      <c r="N47" s="46"/>
    </row>
    <row r="48" spans="1:14" x14ac:dyDescent="0.3">
      <c r="A48" s="17">
        <v>39</v>
      </c>
      <c r="B48" s="29" t="s">
        <v>38</v>
      </c>
      <c r="C48" s="30" t="s">
        <v>67</v>
      </c>
      <c r="D48" s="30" t="s">
        <v>73</v>
      </c>
      <c r="E48" s="31">
        <v>0.99011706750777229</v>
      </c>
      <c r="F48" s="31">
        <v>0.99011706750777229</v>
      </c>
      <c r="G48" s="31">
        <f>AVERAGE(E48:F48)</f>
        <v>0.99011706750777229</v>
      </c>
      <c r="H48" s="120">
        <f>10-G48</f>
        <v>9.0098829324922285</v>
      </c>
      <c r="I48" s="37">
        <v>0.60989997548204089</v>
      </c>
      <c r="J48" s="31">
        <v>0.60989997548204089</v>
      </c>
      <c r="K48" s="31">
        <f>AVERAGE(I48:J48)</f>
        <v>0.60989997548204089</v>
      </c>
      <c r="L48" s="121">
        <f>10-K48</f>
        <v>9.3901000245179596</v>
      </c>
      <c r="M48" s="66">
        <f>SUM(H48+L48)</f>
        <v>18.399982957010188</v>
      </c>
      <c r="N48" s="46"/>
    </row>
    <row r="49" spans="1:15" x14ac:dyDescent="0.3">
      <c r="A49" s="17">
        <v>40</v>
      </c>
      <c r="B49" s="30" t="s">
        <v>51</v>
      </c>
      <c r="C49" s="30" t="s">
        <v>67</v>
      </c>
      <c r="D49" s="30" t="s">
        <v>73</v>
      </c>
      <c r="E49" s="31">
        <v>0.67361874376759179</v>
      </c>
      <c r="F49" s="31">
        <v>0.67361874376759179</v>
      </c>
      <c r="G49" s="31">
        <f>AVERAGE(E49:F49)</f>
        <v>0.67361874376759179</v>
      </c>
      <c r="H49" s="120">
        <f>10-G49</f>
        <v>9.3263812562324091</v>
      </c>
      <c r="I49" s="37">
        <v>0.95333302451821444</v>
      </c>
      <c r="J49" s="31">
        <v>0.95333302451821444</v>
      </c>
      <c r="K49" s="31">
        <f>AVERAGE(I49:J49)</f>
        <v>0.95333302451821444</v>
      </c>
      <c r="L49" s="121">
        <f>10-K49</f>
        <v>9.0466669754817861</v>
      </c>
      <c r="M49" s="66">
        <f>SUM(H49+L49)</f>
        <v>18.373048231714193</v>
      </c>
      <c r="N49" s="46"/>
    </row>
    <row r="50" spans="1:15" x14ac:dyDescent="0.3">
      <c r="A50" s="17">
        <v>41</v>
      </c>
      <c r="B50" s="29" t="s">
        <v>66</v>
      </c>
      <c r="C50" s="30" t="s">
        <v>67</v>
      </c>
      <c r="D50" s="30" t="s">
        <v>73</v>
      </c>
      <c r="E50" s="31">
        <v>0.82667614688502322</v>
      </c>
      <c r="F50" s="31">
        <v>0.82667614688502322</v>
      </c>
      <c r="G50" s="31">
        <f>AVERAGE(E50:F50)</f>
        <v>0.82667614688502322</v>
      </c>
      <c r="H50" s="120">
        <f>10-G50</f>
        <v>9.1733238531149759</v>
      </c>
      <c r="I50" s="37">
        <v>0.84019932269840247</v>
      </c>
      <c r="J50" s="31">
        <v>0.84019932269840247</v>
      </c>
      <c r="K50" s="31">
        <f>AVERAGE(I50:J50)</f>
        <v>0.84019932269840247</v>
      </c>
      <c r="L50" s="121">
        <f>10-K50</f>
        <v>9.1598006773015967</v>
      </c>
      <c r="M50" s="66">
        <f>SUM(H50+L50)</f>
        <v>18.333124530416573</v>
      </c>
      <c r="N50" s="46"/>
    </row>
    <row r="51" spans="1:15" x14ac:dyDescent="0.3">
      <c r="A51" s="17">
        <v>42</v>
      </c>
      <c r="B51" s="29" t="s">
        <v>54</v>
      </c>
      <c r="C51" s="30" t="s">
        <v>67</v>
      </c>
      <c r="D51" s="30" t="s">
        <v>73</v>
      </c>
      <c r="E51" s="31">
        <v>0.74526872386495113</v>
      </c>
      <c r="F51" s="31">
        <v>0.74526872386495113</v>
      </c>
      <c r="G51" s="31">
        <f>AVERAGE(E51:F51)</f>
        <v>0.74526872386495113</v>
      </c>
      <c r="H51" s="120">
        <f>10-G51</f>
        <v>9.2547312761350486</v>
      </c>
      <c r="I51" s="37">
        <v>0.96315912508266965</v>
      </c>
      <c r="J51" s="31">
        <v>0.96315912508266965</v>
      </c>
      <c r="K51" s="31">
        <f>AVERAGE(I51:J51)</f>
        <v>0.96315912508266965</v>
      </c>
      <c r="L51" s="121">
        <f>10-K51</f>
        <v>9.0368408749173312</v>
      </c>
      <c r="M51" s="66">
        <f>SUM(H51+L51)</f>
        <v>18.291572151052378</v>
      </c>
      <c r="N51" s="46"/>
    </row>
    <row r="52" spans="1:15" ht="16.2" thickBot="1" x14ac:dyDescent="0.35">
      <c r="A52" s="76">
        <v>43</v>
      </c>
      <c r="B52" s="123"/>
      <c r="C52" s="78"/>
      <c r="D52" s="78"/>
      <c r="E52" s="125"/>
      <c r="F52" s="125"/>
      <c r="G52" s="125"/>
      <c r="H52" s="126"/>
      <c r="I52" s="151"/>
      <c r="J52" s="125"/>
      <c r="K52" s="125"/>
      <c r="L52" s="152"/>
      <c r="M52" s="153"/>
      <c r="N52" s="47"/>
    </row>
    <row r="53" spans="1:15" x14ac:dyDescent="0.3">
      <c r="A53" s="134"/>
      <c r="B53" s="135"/>
      <c r="C53" s="136"/>
      <c r="D53" s="136"/>
      <c r="E53" s="137"/>
      <c r="F53" s="137"/>
      <c r="G53" s="137"/>
      <c r="H53" s="137"/>
      <c r="I53" s="137"/>
      <c r="J53" s="137"/>
      <c r="K53" s="137"/>
      <c r="L53" s="137"/>
      <c r="M53" s="147"/>
      <c r="N53" s="139"/>
      <c r="O53" s="139"/>
    </row>
    <row r="54" spans="1:15" x14ac:dyDescent="0.3">
      <c r="A54" s="134"/>
      <c r="B54" s="135"/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47"/>
      <c r="N54" s="139"/>
      <c r="O54" s="139"/>
    </row>
    <row r="55" spans="1:15" x14ac:dyDescent="0.3">
      <c r="A55" s="134"/>
      <c r="B55" s="135"/>
      <c r="C55" s="136"/>
      <c r="D55" s="136"/>
      <c r="E55" s="137"/>
      <c r="F55" s="137"/>
      <c r="G55" s="137"/>
      <c r="H55" s="137"/>
      <c r="I55" s="137"/>
      <c r="J55" s="137"/>
      <c r="K55" s="137"/>
      <c r="L55" s="137"/>
      <c r="M55" s="147"/>
      <c r="N55" s="139"/>
      <c r="O55" s="139"/>
    </row>
    <row r="56" spans="1:15" x14ac:dyDescent="0.3">
      <c r="A56" s="134"/>
      <c r="B56" s="135"/>
      <c r="C56" s="136"/>
      <c r="D56" s="136"/>
      <c r="E56" s="137"/>
      <c r="F56" s="137"/>
      <c r="G56" s="137"/>
      <c r="H56" s="137"/>
      <c r="I56" s="137"/>
      <c r="J56" s="137"/>
      <c r="K56" s="137"/>
      <c r="L56" s="137"/>
      <c r="M56" s="147"/>
      <c r="N56" s="139"/>
      <c r="O56" s="139"/>
    </row>
    <row r="57" spans="1:15" x14ac:dyDescent="0.3">
      <c r="A57" s="134"/>
      <c r="B57" s="135"/>
      <c r="C57" s="136"/>
      <c r="D57" s="136"/>
      <c r="E57" s="137"/>
      <c r="F57" s="137"/>
      <c r="G57" s="137"/>
      <c r="H57" s="137"/>
      <c r="I57" s="137"/>
      <c r="J57" s="137"/>
      <c r="K57" s="137"/>
      <c r="L57" s="137"/>
      <c r="M57" s="147"/>
      <c r="N57" s="139"/>
      <c r="O57" s="139"/>
    </row>
    <row r="58" spans="1:15" x14ac:dyDescent="0.3">
      <c r="A58" s="134"/>
      <c r="B58" s="136"/>
      <c r="C58" s="136"/>
      <c r="D58" s="136"/>
      <c r="E58" s="137"/>
      <c r="F58" s="137"/>
      <c r="G58" s="137"/>
      <c r="H58" s="137"/>
      <c r="I58" s="137"/>
      <c r="J58" s="137"/>
      <c r="K58" s="137"/>
      <c r="L58" s="137"/>
      <c r="M58" s="147"/>
      <c r="N58" s="139"/>
      <c r="O58" s="139"/>
    </row>
    <row r="59" spans="1:15" x14ac:dyDescent="0.3">
      <c r="A59" s="134"/>
      <c r="B59" s="136"/>
      <c r="C59" s="136"/>
      <c r="D59" s="136"/>
      <c r="E59" s="137"/>
      <c r="F59" s="137"/>
      <c r="G59" s="137"/>
      <c r="H59" s="137"/>
      <c r="I59" s="137"/>
      <c r="J59" s="137"/>
      <c r="K59" s="137"/>
      <c r="L59" s="137"/>
      <c r="M59" s="147"/>
      <c r="N59" s="139"/>
      <c r="O59" s="139"/>
    </row>
    <row r="60" spans="1:15" x14ac:dyDescent="0.3">
      <c r="A60" s="134"/>
      <c r="B60" s="135"/>
      <c r="C60" s="136"/>
      <c r="D60" s="136"/>
      <c r="E60" s="137"/>
      <c r="F60" s="137"/>
      <c r="G60" s="137"/>
      <c r="H60" s="137"/>
      <c r="I60" s="137"/>
      <c r="J60" s="137"/>
      <c r="K60" s="137"/>
      <c r="L60" s="137"/>
      <c r="M60" s="147"/>
      <c r="N60" s="139"/>
      <c r="O60" s="139"/>
    </row>
    <row r="61" spans="1:15" x14ac:dyDescent="0.3">
      <c r="A61" s="134"/>
      <c r="B61" s="135"/>
      <c r="C61" s="136"/>
      <c r="D61" s="136"/>
      <c r="E61" s="137"/>
      <c r="F61" s="137"/>
      <c r="G61" s="137"/>
      <c r="H61" s="137"/>
      <c r="I61" s="137"/>
      <c r="J61" s="137"/>
      <c r="K61" s="137"/>
      <c r="L61" s="137"/>
      <c r="M61" s="147"/>
      <c r="N61" s="139"/>
      <c r="O61" s="139"/>
    </row>
    <row r="62" spans="1:15" x14ac:dyDescent="0.3">
      <c r="A62" s="134"/>
      <c r="B62" s="135"/>
      <c r="C62" s="136"/>
      <c r="D62" s="136"/>
      <c r="E62" s="137"/>
      <c r="F62" s="137"/>
      <c r="G62" s="137"/>
      <c r="H62" s="137"/>
      <c r="I62" s="137"/>
      <c r="J62" s="137"/>
      <c r="K62" s="137"/>
      <c r="L62" s="137"/>
      <c r="M62" s="147"/>
      <c r="N62" s="139"/>
      <c r="O62" s="139"/>
    </row>
    <row r="63" spans="1:15" x14ac:dyDescent="0.3">
      <c r="A63" s="134"/>
      <c r="B63" s="135"/>
      <c r="C63" s="136"/>
      <c r="D63" s="136"/>
      <c r="E63" s="137"/>
      <c r="F63" s="137"/>
      <c r="G63" s="137"/>
      <c r="H63" s="137"/>
      <c r="I63" s="137"/>
      <c r="J63" s="137"/>
      <c r="K63" s="137"/>
      <c r="L63" s="137"/>
      <c r="M63" s="147"/>
      <c r="N63" s="139"/>
      <c r="O63" s="139"/>
    </row>
    <row r="64" spans="1:15" x14ac:dyDescent="0.3">
      <c r="A64" s="134"/>
      <c r="B64" s="136"/>
      <c r="C64" s="136"/>
      <c r="D64" s="136"/>
      <c r="E64" s="137"/>
      <c r="F64" s="137"/>
      <c r="G64" s="137"/>
      <c r="H64" s="137"/>
      <c r="I64" s="137"/>
      <c r="J64" s="137"/>
      <c r="K64" s="137"/>
      <c r="L64" s="137"/>
      <c r="M64" s="147"/>
      <c r="N64" s="139"/>
      <c r="O64" s="139"/>
    </row>
    <row r="65" spans="1:15" x14ac:dyDescent="0.3">
      <c r="A65" s="134"/>
      <c r="B65" s="135"/>
      <c r="C65" s="136"/>
      <c r="D65" s="136"/>
      <c r="E65" s="137"/>
      <c r="F65" s="137"/>
      <c r="G65" s="137"/>
      <c r="H65" s="137"/>
      <c r="I65" s="137"/>
      <c r="J65" s="137"/>
      <c r="K65" s="137"/>
      <c r="L65" s="137"/>
      <c r="M65" s="147"/>
      <c r="N65" s="139"/>
      <c r="O65" s="139"/>
    </row>
    <row r="66" spans="1:15" x14ac:dyDescent="0.3">
      <c r="A66" s="134"/>
      <c r="B66" s="136"/>
      <c r="C66" s="136"/>
      <c r="D66" s="136"/>
      <c r="E66" s="137"/>
      <c r="F66" s="137"/>
      <c r="G66" s="137"/>
      <c r="H66" s="137"/>
      <c r="I66" s="137"/>
      <c r="J66" s="137"/>
      <c r="K66" s="137"/>
      <c r="L66" s="137"/>
      <c r="M66" s="147"/>
      <c r="N66" s="139"/>
      <c r="O66" s="139"/>
    </row>
    <row r="67" spans="1:15" x14ac:dyDescent="0.3">
      <c r="A67" s="134"/>
      <c r="B67" s="135"/>
      <c r="C67" s="136"/>
      <c r="D67" s="136"/>
      <c r="E67" s="137"/>
      <c r="F67" s="137"/>
      <c r="G67" s="137"/>
      <c r="H67" s="137"/>
      <c r="I67" s="137"/>
      <c r="J67" s="137"/>
      <c r="K67" s="137"/>
      <c r="L67" s="137"/>
      <c r="M67" s="147"/>
      <c r="N67" s="139"/>
      <c r="O67" s="139"/>
    </row>
    <row r="68" spans="1:15" x14ac:dyDescent="0.3">
      <c r="A68" s="134"/>
      <c r="B68" s="135"/>
      <c r="C68" s="136"/>
      <c r="D68" s="136"/>
      <c r="E68" s="137"/>
      <c r="F68" s="137"/>
      <c r="G68" s="137"/>
      <c r="H68" s="137"/>
      <c r="I68" s="137"/>
      <c r="J68" s="137"/>
      <c r="K68" s="137"/>
      <c r="L68" s="137"/>
      <c r="M68" s="147"/>
      <c r="N68" s="139"/>
      <c r="O68" s="139"/>
    </row>
    <row r="69" spans="1:15" x14ac:dyDescent="0.3">
      <c r="A69" s="134"/>
      <c r="B69" s="135"/>
      <c r="C69" s="136"/>
      <c r="D69" s="136"/>
      <c r="E69" s="137"/>
      <c r="F69" s="137"/>
      <c r="G69" s="137"/>
      <c r="H69" s="137"/>
      <c r="I69" s="137"/>
      <c r="J69" s="137"/>
      <c r="K69" s="137"/>
      <c r="L69" s="137"/>
      <c r="M69" s="147"/>
      <c r="N69" s="139"/>
      <c r="O69" s="139"/>
    </row>
    <row r="70" spans="1:15" x14ac:dyDescent="0.3">
      <c r="A70" s="134"/>
      <c r="B70" s="135"/>
      <c r="C70" s="136"/>
      <c r="D70" s="136"/>
      <c r="E70" s="137"/>
      <c r="F70" s="137"/>
      <c r="G70" s="137"/>
      <c r="H70" s="137"/>
      <c r="I70" s="137"/>
      <c r="J70" s="137"/>
      <c r="K70" s="137"/>
      <c r="L70" s="137"/>
      <c r="M70" s="147"/>
      <c r="N70" s="139"/>
      <c r="O70" s="139"/>
    </row>
    <row r="71" spans="1:15" x14ac:dyDescent="0.3">
      <c r="A71" s="134"/>
      <c r="B71" s="135"/>
      <c r="C71" s="136"/>
      <c r="D71" s="136"/>
      <c r="E71" s="137"/>
      <c r="F71" s="137"/>
      <c r="G71" s="137"/>
      <c r="H71" s="137"/>
      <c r="I71" s="137"/>
      <c r="J71" s="137"/>
      <c r="K71" s="137"/>
      <c r="L71" s="137"/>
      <c r="M71" s="147"/>
      <c r="N71" s="139"/>
      <c r="O71" s="139"/>
    </row>
    <row r="72" spans="1:15" x14ac:dyDescent="0.3">
      <c r="A72" s="134"/>
      <c r="B72" s="135"/>
      <c r="C72" s="136"/>
      <c r="D72" s="136"/>
      <c r="E72" s="137"/>
      <c r="F72" s="137"/>
      <c r="G72" s="137"/>
      <c r="H72" s="137"/>
      <c r="I72" s="137"/>
      <c r="J72" s="137"/>
      <c r="K72" s="137"/>
      <c r="L72" s="137"/>
      <c r="M72" s="147"/>
      <c r="N72" s="139"/>
      <c r="O72" s="139"/>
    </row>
    <row r="73" spans="1:15" x14ac:dyDescent="0.3">
      <c r="A73" s="134"/>
      <c r="B73" s="135"/>
      <c r="C73" s="136"/>
      <c r="D73" s="136"/>
      <c r="E73" s="137"/>
      <c r="F73" s="137"/>
      <c r="G73" s="137"/>
      <c r="H73" s="137"/>
      <c r="I73" s="137"/>
      <c r="J73" s="137"/>
      <c r="K73" s="137"/>
      <c r="L73" s="137"/>
      <c r="M73" s="147"/>
      <c r="N73" s="139"/>
      <c r="O73" s="139"/>
    </row>
    <row r="74" spans="1:15" x14ac:dyDescent="0.3">
      <c r="A74" s="134"/>
      <c r="B74" s="135"/>
      <c r="C74" s="136"/>
      <c r="D74" s="136"/>
      <c r="E74" s="137"/>
      <c r="F74" s="137"/>
      <c r="G74" s="137"/>
      <c r="H74" s="137"/>
      <c r="I74" s="137"/>
      <c r="J74" s="137"/>
      <c r="K74" s="137"/>
      <c r="L74" s="137"/>
      <c r="M74" s="147"/>
      <c r="N74" s="139"/>
      <c r="O74" s="139"/>
    </row>
    <row r="75" spans="1:15" x14ac:dyDescent="0.3">
      <c r="A75" s="134"/>
      <c r="B75" s="135"/>
      <c r="C75" s="136"/>
      <c r="D75" s="136"/>
      <c r="E75" s="137"/>
      <c r="F75" s="137"/>
      <c r="G75" s="137"/>
      <c r="H75" s="137"/>
      <c r="I75" s="137"/>
      <c r="J75" s="137"/>
      <c r="K75" s="137"/>
      <c r="L75" s="137"/>
      <c r="M75" s="147"/>
      <c r="N75" s="139"/>
      <c r="O75" s="139"/>
    </row>
    <row r="76" spans="1:15" x14ac:dyDescent="0.3">
      <c r="A76" s="134"/>
      <c r="B76" s="135"/>
      <c r="C76" s="136"/>
      <c r="D76" s="136"/>
      <c r="E76" s="137"/>
      <c r="F76" s="137"/>
      <c r="G76" s="137"/>
      <c r="H76" s="137"/>
      <c r="I76" s="137"/>
      <c r="J76" s="137"/>
      <c r="K76" s="137"/>
      <c r="L76" s="137"/>
      <c r="M76" s="147"/>
      <c r="N76" s="139"/>
      <c r="O76" s="139"/>
    </row>
    <row r="77" spans="1:15" x14ac:dyDescent="0.3">
      <c r="A77" s="134"/>
      <c r="B77" s="135"/>
      <c r="C77" s="136"/>
      <c r="D77" s="136"/>
      <c r="E77" s="137"/>
      <c r="F77" s="137"/>
      <c r="G77" s="137"/>
      <c r="H77" s="137"/>
      <c r="I77" s="137"/>
      <c r="J77" s="137"/>
      <c r="K77" s="137"/>
      <c r="L77" s="137"/>
      <c r="M77" s="147"/>
      <c r="N77" s="139"/>
      <c r="O77" s="139"/>
    </row>
    <row r="78" spans="1:15" x14ac:dyDescent="0.3">
      <c r="A78" s="134"/>
      <c r="B78" s="136"/>
      <c r="C78" s="136"/>
      <c r="D78" s="136"/>
      <c r="E78" s="137"/>
      <c r="F78" s="137"/>
      <c r="G78" s="137"/>
      <c r="H78" s="137"/>
      <c r="I78" s="137"/>
      <c r="J78" s="137"/>
      <c r="K78" s="137"/>
      <c r="L78" s="137"/>
      <c r="M78" s="147"/>
      <c r="N78" s="139"/>
      <c r="O78" s="139"/>
    </row>
    <row r="79" spans="1:15" x14ac:dyDescent="0.3">
      <c r="A79" s="134"/>
      <c r="B79" s="135"/>
      <c r="C79" s="136"/>
      <c r="D79" s="136"/>
      <c r="E79" s="137"/>
      <c r="F79" s="137"/>
      <c r="G79" s="137"/>
      <c r="H79" s="137"/>
      <c r="I79" s="137"/>
      <c r="J79" s="137"/>
      <c r="K79" s="137"/>
      <c r="L79" s="137"/>
      <c r="M79" s="147"/>
      <c r="N79" s="139"/>
      <c r="O79" s="139"/>
    </row>
    <row r="80" spans="1:15" x14ac:dyDescent="0.3">
      <c r="A80" s="134"/>
      <c r="B80" s="135"/>
      <c r="C80" s="136"/>
      <c r="D80" s="136"/>
      <c r="E80" s="137"/>
      <c r="F80" s="137"/>
      <c r="G80" s="137"/>
      <c r="H80" s="137"/>
      <c r="I80" s="137"/>
      <c r="J80" s="137"/>
      <c r="K80" s="137"/>
      <c r="L80" s="137"/>
      <c r="M80" s="147"/>
      <c r="N80" s="139"/>
      <c r="O80" s="139"/>
    </row>
    <row r="81" spans="1:15" x14ac:dyDescent="0.3">
      <c r="A81" s="134"/>
      <c r="B81" s="135"/>
      <c r="C81" s="136"/>
      <c r="D81" s="136"/>
      <c r="E81" s="137"/>
      <c r="F81" s="137"/>
      <c r="G81" s="137"/>
      <c r="H81" s="137"/>
      <c r="I81" s="137"/>
      <c r="J81" s="137"/>
      <c r="K81" s="137"/>
      <c r="L81" s="137"/>
      <c r="M81" s="147"/>
      <c r="N81" s="139"/>
      <c r="O81" s="139"/>
    </row>
    <row r="82" spans="1:15" x14ac:dyDescent="0.3">
      <c r="A82" s="134"/>
      <c r="B82" s="135"/>
      <c r="C82" s="136"/>
      <c r="D82" s="136"/>
      <c r="E82" s="137"/>
      <c r="F82" s="137"/>
      <c r="G82" s="137"/>
      <c r="H82" s="137"/>
      <c r="I82" s="139"/>
      <c r="J82" s="139"/>
      <c r="K82" s="139"/>
      <c r="L82" s="139"/>
      <c r="M82" s="148"/>
      <c r="N82" s="139"/>
      <c r="O82" s="139"/>
    </row>
    <row r="83" spans="1:15" x14ac:dyDescent="0.3">
      <c r="A83" s="134"/>
      <c r="B83" s="135"/>
      <c r="C83" s="136"/>
      <c r="D83" s="136"/>
      <c r="E83" s="137"/>
      <c r="F83" s="137"/>
      <c r="G83" s="137"/>
      <c r="H83" s="137"/>
      <c r="I83" s="139"/>
      <c r="J83" s="139"/>
      <c r="K83" s="139"/>
      <c r="L83" s="139"/>
      <c r="M83" s="148"/>
      <c r="N83" s="139"/>
      <c r="O83" s="139"/>
    </row>
    <row r="84" spans="1:15" x14ac:dyDescent="0.3">
      <c r="A84" s="134"/>
      <c r="B84" s="135"/>
      <c r="C84" s="136"/>
      <c r="D84" s="136"/>
      <c r="E84" s="137"/>
      <c r="F84" s="137"/>
      <c r="G84" s="137"/>
      <c r="H84" s="137"/>
      <c r="I84" s="140"/>
      <c r="J84" s="139"/>
      <c r="K84" s="139"/>
      <c r="L84" s="139"/>
      <c r="M84" s="148"/>
      <c r="N84" s="139"/>
      <c r="O84" s="139"/>
    </row>
    <row r="85" spans="1:15" x14ac:dyDescent="0.3">
      <c r="A85" s="134"/>
      <c r="B85" s="135"/>
      <c r="C85" s="136"/>
      <c r="D85" s="136"/>
      <c r="E85" s="137"/>
      <c r="F85" s="137"/>
      <c r="G85" s="137"/>
      <c r="H85" s="137"/>
      <c r="I85" s="140"/>
      <c r="J85" s="139"/>
      <c r="K85" s="139"/>
      <c r="L85" s="139"/>
      <c r="M85" s="148"/>
      <c r="N85" s="139"/>
      <c r="O85" s="139"/>
    </row>
    <row r="86" spans="1:15" x14ac:dyDescent="0.3">
      <c r="A86" s="134"/>
      <c r="B86" s="135"/>
      <c r="C86" s="136"/>
      <c r="D86" s="136"/>
      <c r="E86" s="137"/>
      <c r="F86" s="137"/>
      <c r="G86" s="137"/>
      <c r="H86" s="137"/>
      <c r="I86" s="140"/>
      <c r="J86" s="139"/>
      <c r="K86" s="139"/>
      <c r="L86" s="139"/>
      <c r="M86" s="148"/>
      <c r="N86" s="139"/>
      <c r="O86" s="139"/>
    </row>
    <row r="87" spans="1:15" x14ac:dyDescent="0.3">
      <c r="A87" s="134"/>
      <c r="B87" s="135"/>
      <c r="C87" s="136"/>
      <c r="D87" s="136"/>
      <c r="E87" s="137"/>
      <c r="F87" s="137"/>
      <c r="G87" s="137"/>
      <c r="H87" s="137"/>
      <c r="I87" s="140"/>
      <c r="J87" s="139"/>
      <c r="K87" s="139"/>
      <c r="L87" s="139"/>
      <c r="M87" s="148"/>
      <c r="N87" s="139"/>
      <c r="O87" s="139"/>
    </row>
    <row r="88" spans="1:15" x14ac:dyDescent="0.3">
      <c r="A88" s="134"/>
      <c r="B88" s="135"/>
      <c r="C88" s="136"/>
      <c r="D88" s="136"/>
      <c r="E88" s="137"/>
      <c r="F88" s="137"/>
      <c r="G88" s="137"/>
      <c r="H88" s="137"/>
      <c r="I88" s="140"/>
      <c r="J88" s="139"/>
      <c r="K88" s="139"/>
      <c r="L88" s="139"/>
      <c r="M88" s="148"/>
      <c r="N88" s="139"/>
      <c r="O88" s="139"/>
    </row>
    <row r="89" spans="1:15" x14ac:dyDescent="0.3">
      <c r="A89" s="134"/>
      <c r="B89" s="135"/>
      <c r="C89" s="136"/>
      <c r="D89" s="136"/>
      <c r="E89" s="137"/>
      <c r="F89" s="137"/>
      <c r="G89" s="137"/>
      <c r="H89" s="137"/>
      <c r="I89" s="140"/>
      <c r="J89" s="139"/>
      <c r="K89" s="139"/>
      <c r="L89" s="139"/>
      <c r="M89" s="148"/>
      <c r="N89" s="139"/>
      <c r="O89" s="139"/>
    </row>
    <row r="90" spans="1:15" x14ac:dyDescent="0.3">
      <c r="A90" s="134"/>
      <c r="B90" s="135"/>
      <c r="C90" s="136"/>
      <c r="D90" s="136"/>
      <c r="E90" s="137"/>
      <c r="F90" s="137"/>
      <c r="G90" s="137"/>
      <c r="H90" s="137"/>
      <c r="I90" s="140"/>
      <c r="J90" s="139"/>
      <c r="K90" s="139"/>
      <c r="L90" s="139"/>
      <c r="M90" s="148"/>
      <c r="N90" s="139"/>
      <c r="O90" s="139"/>
    </row>
    <row r="91" spans="1:15" x14ac:dyDescent="0.3">
      <c r="A91" s="134"/>
      <c r="B91" s="135"/>
      <c r="C91" s="136"/>
      <c r="D91" s="136"/>
      <c r="E91" s="137"/>
      <c r="F91" s="137"/>
      <c r="G91" s="137"/>
      <c r="H91" s="137"/>
      <c r="I91" s="140"/>
      <c r="J91" s="139"/>
      <c r="K91" s="139"/>
      <c r="L91" s="139"/>
      <c r="M91" s="148"/>
      <c r="N91" s="139"/>
      <c r="O91" s="139"/>
    </row>
    <row r="92" spans="1:15" x14ac:dyDescent="0.3">
      <c r="A92" s="134"/>
      <c r="B92" s="135"/>
      <c r="C92" s="136"/>
      <c r="D92" s="136"/>
      <c r="E92" s="137"/>
      <c r="F92" s="137"/>
      <c r="G92" s="137"/>
      <c r="H92" s="137"/>
      <c r="I92" s="140"/>
      <c r="J92" s="139"/>
      <c r="K92" s="139"/>
      <c r="L92" s="139"/>
      <c r="M92" s="148"/>
      <c r="N92" s="139"/>
      <c r="O92" s="139"/>
    </row>
    <row r="93" spans="1:15" x14ac:dyDescent="0.3">
      <c r="A93" s="134"/>
      <c r="B93" s="135"/>
      <c r="C93" s="136"/>
      <c r="D93" s="136"/>
      <c r="E93" s="137"/>
      <c r="F93" s="137"/>
      <c r="G93" s="137"/>
      <c r="H93" s="137"/>
      <c r="I93" s="140"/>
      <c r="J93" s="139"/>
      <c r="K93" s="139"/>
      <c r="L93" s="139"/>
      <c r="M93" s="148"/>
      <c r="N93" s="139"/>
      <c r="O93" s="139"/>
    </row>
    <row r="94" spans="1:15" x14ac:dyDescent="0.3">
      <c r="A94" s="134"/>
      <c r="B94" s="135"/>
      <c r="C94" s="136"/>
      <c r="D94" s="136"/>
      <c r="E94" s="137"/>
      <c r="F94" s="137"/>
      <c r="G94" s="137"/>
      <c r="H94" s="137"/>
      <c r="I94" s="140"/>
      <c r="J94" s="139"/>
      <c r="K94" s="139"/>
      <c r="L94" s="139"/>
      <c r="M94" s="148"/>
      <c r="N94" s="139"/>
      <c r="O94" s="139"/>
    </row>
    <row r="95" spans="1:15" x14ac:dyDescent="0.3">
      <c r="A95" s="134"/>
      <c r="B95" s="135"/>
      <c r="C95" s="136"/>
      <c r="D95" s="136"/>
      <c r="E95" s="137"/>
      <c r="F95" s="137"/>
      <c r="G95" s="137"/>
      <c r="H95" s="137"/>
      <c r="I95" s="140"/>
      <c r="J95" s="139"/>
      <c r="K95" s="139"/>
      <c r="L95" s="139"/>
      <c r="M95" s="148"/>
      <c r="N95" s="139"/>
      <c r="O95" s="139"/>
    </row>
    <row r="96" spans="1:15" x14ac:dyDescent="0.3">
      <c r="A96" s="134"/>
      <c r="B96" s="135"/>
      <c r="C96" s="136"/>
      <c r="D96" s="136"/>
      <c r="E96" s="137"/>
      <c r="F96" s="137"/>
      <c r="G96" s="137"/>
      <c r="H96" s="137"/>
      <c r="I96" s="140"/>
      <c r="J96" s="139"/>
      <c r="K96" s="139"/>
      <c r="L96" s="139"/>
      <c r="M96" s="148"/>
      <c r="N96" s="139"/>
      <c r="O96" s="139"/>
    </row>
    <row r="97" spans="1:15" x14ac:dyDescent="0.3">
      <c r="A97" s="134"/>
      <c r="B97" s="135"/>
      <c r="C97" s="136"/>
      <c r="D97" s="136"/>
      <c r="E97" s="137"/>
      <c r="F97" s="137"/>
      <c r="G97" s="137"/>
      <c r="H97" s="137"/>
      <c r="I97" s="140"/>
      <c r="J97" s="139"/>
      <c r="K97" s="139"/>
      <c r="L97" s="139"/>
      <c r="M97" s="148"/>
      <c r="N97" s="139"/>
      <c r="O97" s="139"/>
    </row>
    <row r="98" spans="1:15" x14ac:dyDescent="0.3">
      <c r="A98" s="134"/>
      <c r="B98" s="135"/>
      <c r="C98" s="136"/>
      <c r="D98" s="136"/>
      <c r="E98" s="137"/>
      <c r="F98" s="137"/>
      <c r="G98" s="137"/>
      <c r="H98" s="137"/>
      <c r="I98" s="140"/>
      <c r="J98" s="139"/>
      <c r="K98" s="139"/>
      <c r="L98" s="139"/>
      <c r="M98" s="148"/>
      <c r="N98" s="139"/>
      <c r="O98" s="139"/>
    </row>
    <row r="99" spans="1:15" x14ac:dyDescent="0.3">
      <c r="A99" s="134"/>
      <c r="B99" s="135"/>
      <c r="C99" s="136"/>
      <c r="D99" s="136"/>
      <c r="E99" s="137"/>
      <c r="F99" s="137"/>
      <c r="G99" s="137"/>
      <c r="H99" s="137"/>
      <c r="I99" s="140"/>
      <c r="J99" s="139"/>
      <c r="K99" s="139"/>
      <c r="L99" s="139"/>
      <c r="M99" s="148"/>
      <c r="N99" s="139"/>
      <c r="O99" s="139"/>
    </row>
    <row r="100" spans="1:15" x14ac:dyDescent="0.3">
      <c r="A100" s="134"/>
      <c r="B100" s="135"/>
      <c r="C100" s="136"/>
      <c r="D100" s="136"/>
      <c r="E100" s="137"/>
      <c r="F100" s="137"/>
      <c r="G100" s="137"/>
      <c r="H100" s="137"/>
      <c r="I100" s="140"/>
      <c r="J100" s="139"/>
      <c r="K100" s="139"/>
      <c r="L100" s="139"/>
      <c r="M100" s="148"/>
      <c r="N100" s="139"/>
      <c r="O100" s="139"/>
    </row>
    <row r="101" spans="1:15" x14ac:dyDescent="0.3">
      <c r="A101" s="134"/>
      <c r="B101" s="135"/>
      <c r="C101" s="136"/>
      <c r="D101" s="136"/>
      <c r="E101" s="137"/>
      <c r="F101" s="137"/>
      <c r="G101" s="137"/>
      <c r="H101" s="137"/>
      <c r="I101" s="140"/>
      <c r="J101" s="139"/>
      <c r="K101" s="139"/>
      <c r="L101" s="139"/>
      <c r="M101" s="148"/>
      <c r="N101" s="139"/>
      <c r="O101" s="139"/>
    </row>
    <row r="102" spans="1:15" x14ac:dyDescent="0.3">
      <c r="A102" s="134"/>
      <c r="B102" s="135"/>
      <c r="C102" s="136"/>
      <c r="D102" s="136"/>
      <c r="E102" s="137"/>
      <c r="F102" s="137"/>
      <c r="G102" s="137"/>
      <c r="H102" s="137"/>
      <c r="I102" s="140"/>
      <c r="J102" s="139"/>
      <c r="K102" s="139"/>
      <c r="L102" s="139"/>
      <c r="M102" s="148"/>
      <c r="N102" s="139"/>
      <c r="O102" s="139"/>
    </row>
    <row r="103" spans="1:15" x14ac:dyDescent="0.3">
      <c r="A103" s="134"/>
      <c r="B103" s="135"/>
      <c r="C103" s="136"/>
      <c r="D103" s="136"/>
      <c r="E103" s="137"/>
      <c r="F103" s="137"/>
      <c r="G103" s="137"/>
      <c r="H103" s="137"/>
      <c r="I103" s="140"/>
      <c r="J103" s="139"/>
      <c r="K103" s="139"/>
      <c r="L103" s="139"/>
      <c r="M103" s="148"/>
      <c r="N103" s="139"/>
      <c r="O103" s="139"/>
    </row>
    <row r="104" spans="1:15" x14ac:dyDescent="0.3">
      <c r="A104" s="134"/>
      <c r="B104" s="135"/>
      <c r="C104" s="136"/>
      <c r="D104" s="136"/>
      <c r="E104" s="137"/>
      <c r="F104" s="137"/>
      <c r="G104" s="137"/>
      <c r="H104" s="137"/>
      <c r="I104" s="139"/>
      <c r="J104" s="139"/>
      <c r="K104" s="139"/>
      <c r="L104" s="139"/>
      <c r="M104" s="148"/>
      <c r="N104" s="139"/>
      <c r="O104" s="139"/>
    </row>
    <row r="105" spans="1:15" x14ac:dyDescent="0.3">
      <c r="A105" s="134"/>
      <c r="B105" s="135"/>
      <c r="C105" s="136"/>
      <c r="D105" s="136"/>
      <c r="E105" s="137"/>
      <c r="F105" s="137"/>
      <c r="G105" s="137"/>
      <c r="H105" s="137"/>
      <c r="I105" s="139"/>
      <c r="J105" s="139"/>
      <c r="K105" s="139"/>
      <c r="L105" s="139"/>
      <c r="M105" s="148"/>
      <c r="N105" s="139"/>
      <c r="O105" s="139"/>
    </row>
    <row r="106" spans="1:15" x14ac:dyDescent="0.3">
      <c r="A106" s="134"/>
      <c r="B106" s="135"/>
      <c r="C106" s="136"/>
      <c r="D106" s="136"/>
      <c r="E106" s="137"/>
      <c r="F106" s="137"/>
      <c r="G106" s="137"/>
      <c r="H106" s="137"/>
      <c r="I106" s="139"/>
      <c r="J106" s="139"/>
      <c r="K106" s="139"/>
      <c r="L106" s="139"/>
      <c r="M106" s="148"/>
      <c r="N106" s="139"/>
      <c r="O106" s="139"/>
    </row>
    <row r="107" spans="1:15" x14ac:dyDescent="0.3">
      <c r="A107" s="134"/>
      <c r="B107" s="135"/>
      <c r="C107" s="136"/>
      <c r="D107" s="136"/>
      <c r="E107" s="137"/>
      <c r="F107" s="137"/>
      <c r="G107" s="137"/>
      <c r="H107" s="137"/>
      <c r="I107" s="139"/>
      <c r="J107" s="139"/>
      <c r="K107" s="139"/>
      <c r="L107" s="139"/>
      <c r="M107" s="148"/>
      <c r="N107" s="139"/>
      <c r="O107" s="139"/>
    </row>
    <row r="108" spans="1:15" x14ac:dyDescent="0.3">
      <c r="A108" s="134"/>
      <c r="B108" s="135"/>
      <c r="C108" s="136"/>
      <c r="D108" s="136"/>
      <c r="E108" s="137"/>
      <c r="F108" s="137"/>
      <c r="G108" s="137"/>
      <c r="H108" s="137"/>
      <c r="I108" s="139"/>
      <c r="J108" s="139"/>
      <c r="K108" s="139"/>
      <c r="L108" s="139"/>
      <c r="M108" s="148"/>
      <c r="N108" s="139"/>
      <c r="O108" s="139"/>
    </row>
    <row r="109" spans="1:15" x14ac:dyDescent="0.3">
      <c r="A109" s="134"/>
      <c r="B109" s="135"/>
      <c r="C109" s="136"/>
      <c r="D109" s="136"/>
      <c r="E109" s="137"/>
      <c r="F109" s="137"/>
      <c r="G109" s="137"/>
      <c r="H109" s="137"/>
      <c r="I109" s="139"/>
      <c r="J109" s="139"/>
      <c r="K109" s="139"/>
      <c r="L109" s="139"/>
      <c r="M109" s="148"/>
      <c r="N109" s="139"/>
      <c r="O109" s="139"/>
    </row>
    <row r="110" spans="1:15" x14ac:dyDescent="0.3">
      <c r="A110" s="134"/>
      <c r="B110" s="135"/>
      <c r="C110" s="136"/>
      <c r="D110" s="136"/>
      <c r="E110" s="137"/>
      <c r="F110" s="137"/>
      <c r="G110" s="137"/>
      <c r="H110" s="137"/>
      <c r="I110" s="139"/>
      <c r="J110" s="139"/>
      <c r="K110" s="139"/>
      <c r="L110" s="139"/>
      <c r="M110" s="148"/>
      <c r="N110" s="139"/>
      <c r="O110" s="139"/>
    </row>
    <row r="111" spans="1:15" x14ac:dyDescent="0.3">
      <c r="A111" s="134"/>
      <c r="B111" s="135"/>
      <c r="C111" s="136"/>
      <c r="D111" s="136"/>
      <c r="E111" s="137"/>
      <c r="F111" s="137"/>
      <c r="G111" s="137"/>
      <c r="H111" s="137"/>
      <c r="I111" s="139"/>
      <c r="J111" s="139"/>
      <c r="K111" s="139"/>
      <c r="L111" s="139"/>
      <c r="M111" s="148"/>
      <c r="N111" s="139"/>
      <c r="O111" s="139"/>
    </row>
    <row r="112" spans="1:15" x14ac:dyDescent="0.3">
      <c r="A112" s="134"/>
      <c r="B112" s="135"/>
      <c r="C112" s="136"/>
      <c r="D112" s="136"/>
      <c r="E112" s="137"/>
      <c r="F112" s="137"/>
      <c r="G112" s="137"/>
      <c r="H112" s="137"/>
      <c r="I112" s="139"/>
      <c r="J112" s="139"/>
      <c r="K112" s="139"/>
      <c r="L112" s="139"/>
      <c r="M112" s="148"/>
      <c r="N112" s="139"/>
      <c r="O112" s="139"/>
    </row>
    <row r="113" spans="1:15" x14ac:dyDescent="0.3">
      <c r="A113" s="134"/>
      <c r="B113" s="135"/>
      <c r="C113" s="136"/>
      <c r="D113" s="136"/>
      <c r="E113" s="137"/>
      <c r="F113" s="137"/>
      <c r="G113" s="137"/>
      <c r="H113" s="137"/>
      <c r="I113" s="139"/>
      <c r="J113" s="139"/>
      <c r="K113" s="139"/>
      <c r="L113" s="139"/>
      <c r="M113" s="148"/>
      <c r="N113" s="139"/>
      <c r="O113" s="139"/>
    </row>
    <row r="114" spans="1:15" x14ac:dyDescent="0.3">
      <c r="A114" s="134"/>
      <c r="B114" s="135"/>
      <c r="C114" s="136"/>
      <c r="D114" s="136"/>
      <c r="E114" s="137"/>
      <c r="F114" s="137"/>
      <c r="G114" s="137"/>
      <c r="H114" s="137"/>
      <c r="I114" s="139"/>
      <c r="J114" s="139"/>
      <c r="K114" s="139"/>
      <c r="L114" s="139"/>
      <c r="M114" s="148"/>
      <c r="N114" s="139"/>
      <c r="O114" s="139"/>
    </row>
    <row r="115" spans="1:15" x14ac:dyDescent="0.3">
      <c r="A115" s="134"/>
      <c r="B115" s="135"/>
      <c r="C115" s="136"/>
      <c r="D115" s="136"/>
      <c r="E115" s="137"/>
      <c r="F115" s="137"/>
      <c r="G115" s="137"/>
      <c r="H115" s="137"/>
      <c r="I115" s="139"/>
      <c r="J115" s="139"/>
      <c r="K115" s="139"/>
      <c r="L115" s="139"/>
      <c r="M115" s="148"/>
      <c r="N115" s="139"/>
      <c r="O115" s="139"/>
    </row>
    <row r="116" spans="1:15" x14ac:dyDescent="0.3">
      <c r="A116" s="134"/>
      <c r="B116" s="135"/>
      <c r="C116" s="136"/>
      <c r="D116" s="136"/>
      <c r="E116" s="137"/>
      <c r="F116" s="137"/>
      <c r="G116" s="137"/>
      <c r="H116" s="137"/>
      <c r="I116" s="139"/>
      <c r="J116" s="139"/>
      <c r="K116" s="139"/>
      <c r="L116" s="139"/>
      <c r="M116" s="148"/>
      <c r="N116" s="139"/>
      <c r="O116" s="139"/>
    </row>
    <row r="117" spans="1:15" x14ac:dyDescent="0.3">
      <c r="A117" s="134"/>
      <c r="B117" s="135"/>
      <c r="C117" s="136"/>
      <c r="D117" s="136"/>
      <c r="E117" s="137"/>
      <c r="F117" s="137"/>
      <c r="G117" s="137"/>
      <c r="H117" s="137"/>
      <c r="I117" s="139"/>
      <c r="J117" s="139"/>
      <c r="K117" s="139"/>
      <c r="L117" s="139"/>
      <c r="M117" s="148"/>
      <c r="N117" s="139"/>
      <c r="O117" s="139"/>
    </row>
    <row r="118" spans="1:15" x14ac:dyDescent="0.3">
      <c r="A118" s="134"/>
      <c r="B118" s="135"/>
      <c r="C118" s="136"/>
      <c r="D118" s="136"/>
      <c r="E118" s="137"/>
      <c r="F118" s="137"/>
      <c r="G118" s="137"/>
      <c r="H118" s="137"/>
      <c r="I118" s="139"/>
      <c r="J118" s="139"/>
      <c r="K118" s="139"/>
      <c r="L118" s="139"/>
      <c r="M118" s="148"/>
      <c r="N118" s="139"/>
      <c r="O118" s="139"/>
    </row>
    <row r="119" spans="1:15" x14ac:dyDescent="0.3">
      <c r="A119" s="134"/>
      <c r="B119" s="135"/>
      <c r="C119" s="136"/>
      <c r="D119" s="136"/>
      <c r="E119" s="137"/>
      <c r="F119" s="137"/>
      <c r="G119" s="137"/>
      <c r="H119" s="137"/>
      <c r="I119" s="139"/>
      <c r="J119" s="139"/>
      <c r="K119" s="139"/>
      <c r="L119" s="139"/>
      <c r="M119" s="148"/>
      <c r="N119" s="139"/>
      <c r="O119" s="139"/>
    </row>
    <row r="120" spans="1:15" x14ac:dyDescent="0.3">
      <c r="A120" s="134"/>
      <c r="B120" s="135"/>
      <c r="C120" s="136"/>
      <c r="D120" s="136"/>
      <c r="E120" s="137"/>
      <c r="F120" s="137"/>
      <c r="G120" s="137"/>
      <c r="H120" s="137"/>
      <c r="I120" s="139"/>
      <c r="J120" s="139"/>
      <c r="K120" s="139"/>
      <c r="L120" s="139"/>
      <c r="M120" s="148"/>
      <c r="N120" s="139"/>
      <c r="O120" s="139"/>
    </row>
    <row r="121" spans="1:15" x14ac:dyDescent="0.3">
      <c r="A121" s="134"/>
      <c r="B121" s="135"/>
      <c r="C121" s="136"/>
      <c r="D121" s="136"/>
      <c r="E121" s="137"/>
      <c r="F121" s="137"/>
      <c r="G121" s="137"/>
      <c r="H121" s="137"/>
      <c r="I121" s="139"/>
      <c r="J121" s="139"/>
      <c r="K121" s="139"/>
      <c r="L121" s="139"/>
      <c r="M121" s="148"/>
      <c r="N121" s="139"/>
      <c r="O121" s="139"/>
    </row>
    <row r="122" spans="1:15" x14ac:dyDescent="0.3">
      <c r="A122" s="134"/>
      <c r="B122" s="135"/>
      <c r="C122" s="136"/>
      <c r="D122" s="136"/>
      <c r="E122" s="137"/>
      <c r="F122" s="137"/>
      <c r="G122" s="137"/>
      <c r="H122" s="137"/>
      <c r="I122" s="139"/>
      <c r="J122" s="139"/>
      <c r="K122" s="139"/>
      <c r="L122" s="139"/>
      <c r="M122" s="148"/>
      <c r="N122" s="139"/>
      <c r="O122" s="139"/>
    </row>
    <row r="123" spans="1:15" x14ac:dyDescent="0.3">
      <c r="A123" s="134"/>
      <c r="B123" s="135"/>
      <c r="C123" s="136"/>
      <c r="D123" s="136"/>
      <c r="E123" s="137"/>
      <c r="F123" s="137"/>
      <c r="G123" s="137"/>
      <c r="H123" s="137"/>
      <c r="I123" s="139"/>
      <c r="J123" s="139"/>
      <c r="K123" s="139"/>
      <c r="L123" s="139"/>
      <c r="M123" s="148"/>
      <c r="N123" s="139"/>
      <c r="O123" s="139"/>
    </row>
    <row r="124" spans="1:15" x14ac:dyDescent="0.3">
      <c r="A124" s="134"/>
      <c r="B124" s="139"/>
      <c r="C124" s="139"/>
      <c r="D124" s="139"/>
      <c r="E124" s="139"/>
      <c r="F124" s="139"/>
      <c r="G124" s="149"/>
      <c r="H124" s="150"/>
      <c r="I124" s="139"/>
      <c r="J124" s="139"/>
      <c r="K124" s="139"/>
      <c r="L124" s="139"/>
      <c r="M124" s="148"/>
      <c r="N124" s="139"/>
      <c r="O124" s="139"/>
    </row>
    <row r="125" spans="1:15" x14ac:dyDescent="0.3">
      <c r="A125" s="134"/>
      <c r="B125" s="139"/>
      <c r="C125" s="139"/>
      <c r="D125" s="139"/>
      <c r="E125" s="139"/>
      <c r="F125" s="139"/>
      <c r="G125" s="149"/>
      <c r="H125" s="150"/>
      <c r="I125" s="139"/>
      <c r="J125" s="139"/>
      <c r="K125" s="139"/>
      <c r="L125" s="139"/>
      <c r="M125" s="148"/>
      <c r="N125" s="139"/>
      <c r="O125" s="139"/>
    </row>
    <row r="126" spans="1:15" x14ac:dyDescent="0.3">
      <c r="A126" s="134"/>
      <c r="B126" s="139"/>
      <c r="C126" s="139"/>
      <c r="D126" s="139"/>
      <c r="E126" s="139"/>
      <c r="F126" s="139"/>
      <c r="G126" s="149"/>
      <c r="H126" s="150"/>
      <c r="I126" s="139"/>
      <c r="J126" s="139"/>
      <c r="K126" s="139"/>
      <c r="L126" s="139"/>
      <c r="M126" s="148"/>
      <c r="N126" s="139"/>
      <c r="O126" s="139"/>
    </row>
    <row r="127" spans="1:15" x14ac:dyDescent="0.3">
      <c r="A127" s="8"/>
    </row>
    <row r="128" spans="1:15" x14ac:dyDescent="0.3">
      <c r="A128" s="8"/>
    </row>
    <row r="129" spans="1:1" x14ac:dyDescent="0.3">
      <c r="A129" s="8"/>
    </row>
    <row r="130" spans="1:1" x14ac:dyDescent="0.3">
      <c r="A130" s="8"/>
    </row>
    <row r="131" spans="1:1" x14ac:dyDescent="0.3">
      <c r="A131" s="8"/>
    </row>
    <row r="132" spans="1:1" x14ac:dyDescent="0.3">
      <c r="A132" s="8"/>
    </row>
    <row r="133" spans="1:1" x14ac:dyDescent="0.3">
      <c r="A133" s="8"/>
    </row>
    <row r="134" spans="1:1" x14ac:dyDescent="0.3">
      <c r="A134" s="8"/>
    </row>
    <row r="135" spans="1:1" x14ac:dyDescent="0.3">
      <c r="A135" s="8"/>
    </row>
    <row r="136" spans="1:1" x14ac:dyDescent="0.3">
      <c r="A136" s="8"/>
    </row>
    <row r="137" spans="1:1" x14ac:dyDescent="0.3">
      <c r="A137" s="8"/>
    </row>
    <row r="138" spans="1:1" x14ac:dyDescent="0.3">
      <c r="A138" s="8"/>
    </row>
    <row r="139" spans="1:1" x14ac:dyDescent="0.3">
      <c r="A139" s="8"/>
    </row>
    <row r="140" spans="1:1" x14ac:dyDescent="0.3">
      <c r="A140" s="8"/>
    </row>
    <row r="141" spans="1:1" x14ac:dyDescent="0.3">
      <c r="A141" s="8"/>
    </row>
    <row r="142" spans="1:1" x14ac:dyDescent="0.3">
      <c r="A142" s="8"/>
    </row>
    <row r="143" spans="1:1" x14ac:dyDescent="0.3">
      <c r="A143" s="8"/>
    </row>
    <row r="144" spans="1:1" x14ac:dyDescent="0.3">
      <c r="A144" s="8"/>
    </row>
    <row r="145" spans="1:1" x14ac:dyDescent="0.3">
      <c r="A145" s="8"/>
    </row>
    <row r="146" spans="1:1" x14ac:dyDescent="0.3">
      <c r="A146" s="8"/>
    </row>
    <row r="147" spans="1:1" x14ac:dyDescent="0.3">
      <c r="A147" s="8"/>
    </row>
    <row r="148" spans="1:1" x14ac:dyDescent="0.3">
      <c r="A148" s="8"/>
    </row>
    <row r="149" spans="1:1" x14ac:dyDescent="0.3">
      <c r="A149" s="8"/>
    </row>
    <row r="150" spans="1:1" x14ac:dyDescent="0.3">
      <c r="A150" s="8"/>
    </row>
    <row r="151" spans="1:1" x14ac:dyDescent="0.3">
      <c r="A151" s="8"/>
    </row>
    <row r="152" spans="1:1" x14ac:dyDescent="0.3">
      <c r="A152" s="8"/>
    </row>
    <row r="153" spans="1:1" x14ac:dyDescent="0.3">
      <c r="A153" s="8"/>
    </row>
    <row r="154" spans="1:1" x14ac:dyDescent="0.3">
      <c r="A154" s="8"/>
    </row>
    <row r="155" spans="1:1" x14ac:dyDescent="0.3">
      <c r="A155" s="8"/>
    </row>
    <row r="156" spans="1:1" x14ac:dyDescent="0.3">
      <c r="A156" s="8"/>
    </row>
    <row r="157" spans="1:1" x14ac:dyDescent="0.3">
      <c r="A157" s="8"/>
    </row>
    <row r="158" spans="1:1" x14ac:dyDescent="0.3">
      <c r="A158" s="8"/>
    </row>
    <row r="159" spans="1:1" x14ac:dyDescent="0.3">
      <c r="A159" s="8"/>
    </row>
    <row r="160" spans="1:1" x14ac:dyDescent="0.3">
      <c r="A160" s="8"/>
    </row>
    <row r="161" spans="1:1" x14ac:dyDescent="0.3">
      <c r="A161" s="8"/>
    </row>
    <row r="162" spans="1:1" x14ac:dyDescent="0.3">
      <c r="A162" s="8"/>
    </row>
    <row r="163" spans="1:1" x14ac:dyDescent="0.3">
      <c r="A163" s="8"/>
    </row>
    <row r="164" spans="1:1" x14ac:dyDescent="0.3">
      <c r="A164" s="8"/>
    </row>
    <row r="165" spans="1:1" x14ac:dyDescent="0.3">
      <c r="A165" s="8"/>
    </row>
    <row r="166" spans="1:1" x14ac:dyDescent="0.3">
      <c r="A166" s="8"/>
    </row>
    <row r="167" spans="1:1" x14ac:dyDescent="0.3">
      <c r="A167" s="8"/>
    </row>
    <row r="168" spans="1:1" x14ac:dyDescent="0.3">
      <c r="A168" s="8"/>
    </row>
    <row r="169" spans="1:1" x14ac:dyDescent="0.3">
      <c r="A169" s="8"/>
    </row>
    <row r="170" spans="1:1" x14ac:dyDescent="0.3">
      <c r="A170" s="8"/>
    </row>
    <row r="171" spans="1:1" x14ac:dyDescent="0.3">
      <c r="A171" s="8"/>
    </row>
    <row r="172" spans="1:1" x14ac:dyDescent="0.3">
      <c r="A172" s="8"/>
    </row>
    <row r="173" spans="1:1" x14ac:dyDescent="0.3">
      <c r="A173" s="8"/>
    </row>
    <row r="174" spans="1:1" x14ac:dyDescent="0.3">
      <c r="A174" s="8"/>
    </row>
    <row r="175" spans="1:1" x14ac:dyDescent="0.3">
      <c r="A175" s="8"/>
    </row>
    <row r="176" spans="1:1" x14ac:dyDescent="0.3">
      <c r="A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</sheetData>
  <sortState xmlns:xlrd2="http://schemas.microsoft.com/office/spreadsheetml/2017/richdata2" ref="B9:M51">
    <sortCondition descending="1" ref="M9:M51"/>
  </sortState>
  <mergeCells count="2">
    <mergeCell ref="J7:K7"/>
    <mergeCell ref="F7:G7"/>
  </mergeCells>
  <phoneticPr fontId="6" type="noConversion"/>
  <pageMargins left="0.7" right="0.7" top="0.75" bottom="0.75" header="0.3" footer="0.3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BD089-9C67-DE45-AAA0-EFA243193C84}">
  <dimension ref="A1:N123"/>
  <sheetViews>
    <sheetView zoomScaleNormal="100" zoomScalePageLayoutView="125" workbookViewId="0">
      <selection activeCell="D33" sqref="D33"/>
    </sheetView>
  </sheetViews>
  <sheetFormatPr defaultColWidth="11" defaultRowHeight="15.6" x14ac:dyDescent="0.3"/>
  <cols>
    <col min="1" max="1" width="9.09765625" style="19" customWidth="1"/>
    <col min="2" max="2" width="23.59765625" style="13" customWidth="1"/>
    <col min="3" max="3" width="14.19921875" style="13" customWidth="1"/>
    <col min="4" max="4" width="18" style="13" customWidth="1"/>
    <col min="5" max="7" width="6.69921875" style="25" customWidth="1"/>
    <col min="8" max="8" width="8.69921875" style="2" customWidth="1"/>
    <col min="9" max="11" width="6.69921875" style="13" customWidth="1"/>
    <col min="12" max="12" width="8.69921875" style="13" customWidth="1"/>
    <col min="13" max="16384" width="11" style="13"/>
  </cols>
  <sheetData>
    <row r="1" spans="1:14" x14ac:dyDescent="0.3">
      <c r="A1" s="8"/>
      <c r="B1" s="9"/>
      <c r="C1" s="9"/>
      <c r="D1" s="9" t="s">
        <v>0</v>
      </c>
      <c r="E1" s="9" t="s">
        <v>111</v>
      </c>
      <c r="F1" s="10"/>
      <c r="G1" s="11"/>
      <c r="H1" s="1"/>
    </row>
    <row r="2" spans="1:14" x14ac:dyDescent="0.3">
      <c r="A2" s="8"/>
      <c r="B2" s="9"/>
      <c r="C2" s="9"/>
      <c r="D2" s="14"/>
      <c r="E2" s="9"/>
      <c r="F2" s="10"/>
      <c r="G2" s="11"/>
      <c r="H2" s="1"/>
    </row>
    <row r="3" spans="1:14" x14ac:dyDescent="0.3">
      <c r="A3" s="8"/>
      <c r="C3" s="9"/>
      <c r="D3" s="9" t="s">
        <v>1</v>
      </c>
      <c r="E3" s="9" t="s">
        <v>12</v>
      </c>
      <c r="F3" s="10"/>
      <c r="G3" s="11"/>
      <c r="H3" s="1"/>
    </row>
    <row r="4" spans="1:14" x14ac:dyDescent="0.3">
      <c r="A4" s="8"/>
      <c r="B4" s="9"/>
      <c r="C4" s="9"/>
      <c r="D4" s="9"/>
      <c r="E4" s="9"/>
      <c r="F4" s="10"/>
      <c r="G4" s="11"/>
      <c r="H4" s="1"/>
    </row>
    <row r="5" spans="1:14" ht="16.2" thickBot="1" x14ac:dyDescent="0.35">
      <c r="A5" s="8"/>
      <c r="B5" s="9"/>
      <c r="C5" s="9"/>
      <c r="D5" s="9" t="s">
        <v>2</v>
      </c>
      <c r="E5" s="15"/>
      <c r="F5" s="10"/>
      <c r="G5" s="11"/>
      <c r="H5" s="1"/>
    </row>
    <row r="6" spans="1:14" x14ac:dyDescent="0.3">
      <c r="A6" s="8"/>
      <c r="B6" s="9"/>
      <c r="C6" s="8"/>
      <c r="E6" s="20"/>
      <c r="F6" s="21"/>
      <c r="G6" s="22"/>
      <c r="H6" s="3"/>
      <c r="I6" s="21"/>
      <c r="J6" s="22"/>
      <c r="K6" s="22"/>
      <c r="L6" s="44"/>
      <c r="M6" s="42"/>
      <c r="N6" s="53"/>
    </row>
    <row r="7" spans="1:14" x14ac:dyDescent="0.3">
      <c r="A7" s="8"/>
      <c r="B7" s="9"/>
      <c r="C7" s="8"/>
      <c r="D7" s="14"/>
      <c r="E7" s="23"/>
      <c r="F7" s="127" t="s">
        <v>16</v>
      </c>
      <c r="G7" s="127"/>
      <c r="H7" s="4"/>
      <c r="I7" s="11"/>
      <c r="J7" s="127" t="s">
        <v>18</v>
      </c>
      <c r="K7" s="127"/>
      <c r="L7" s="1"/>
      <c r="M7" s="55"/>
      <c r="N7" s="45"/>
    </row>
    <row r="8" spans="1:14" x14ac:dyDescent="0.3">
      <c r="A8" s="8"/>
      <c r="B8" s="9"/>
      <c r="C8" s="8"/>
      <c r="D8" s="16"/>
      <c r="E8" s="26"/>
      <c r="F8" s="27"/>
      <c r="G8" s="32"/>
      <c r="H8" s="4"/>
      <c r="I8" s="27"/>
      <c r="J8" s="32"/>
      <c r="K8" s="32"/>
      <c r="L8" s="1"/>
      <c r="M8" s="55"/>
      <c r="N8" s="54"/>
    </row>
    <row r="9" spans="1:14" x14ac:dyDescent="0.3">
      <c r="A9" s="17" t="s">
        <v>3</v>
      </c>
      <c r="B9" s="7" t="s">
        <v>13</v>
      </c>
      <c r="C9" s="17" t="s">
        <v>14</v>
      </c>
      <c r="D9" s="17" t="s">
        <v>4</v>
      </c>
      <c r="E9" s="5" t="s">
        <v>5</v>
      </c>
      <c r="F9" s="5" t="s">
        <v>6</v>
      </c>
      <c r="G9" s="5" t="s">
        <v>10</v>
      </c>
      <c r="H9" s="38" t="s">
        <v>11</v>
      </c>
      <c r="I9" s="5" t="s">
        <v>5</v>
      </c>
      <c r="J9" s="5" t="s">
        <v>6</v>
      </c>
      <c r="K9" s="5" t="s">
        <v>10</v>
      </c>
      <c r="L9" s="38" t="s">
        <v>11</v>
      </c>
      <c r="M9" s="46"/>
      <c r="N9" s="43" t="s">
        <v>7</v>
      </c>
    </row>
    <row r="10" spans="1:14" x14ac:dyDescent="0.3">
      <c r="A10" s="17">
        <v>1</v>
      </c>
      <c r="B10" s="30" t="s">
        <v>75</v>
      </c>
      <c r="C10" s="30" t="s">
        <v>93</v>
      </c>
      <c r="D10" s="30" t="s">
        <v>73</v>
      </c>
      <c r="E10" s="31">
        <v>0.118667643281213</v>
      </c>
      <c r="F10" s="31">
        <v>0.117866764328121</v>
      </c>
      <c r="G10" s="31">
        <f>AVERAGE(E10:F10)</f>
        <v>0.118267203804667</v>
      </c>
      <c r="H10" s="39">
        <f>10-G10</f>
        <v>9.8817327961953332</v>
      </c>
      <c r="I10" s="31">
        <v>0.11835695471844</v>
      </c>
      <c r="J10" s="31">
        <v>0.11835695471844</v>
      </c>
      <c r="K10" s="41">
        <f>AVERAGE(I10:J10)</f>
        <v>0.11835695471844</v>
      </c>
      <c r="L10" s="41">
        <f>10-K10</f>
        <v>9.8816430452815602</v>
      </c>
      <c r="M10" s="63">
        <f>SUM(H10+L10)</f>
        <v>19.763375841476893</v>
      </c>
      <c r="N10" s="46"/>
    </row>
    <row r="11" spans="1:14" x14ac:dyDescent="0.3">
      <c r="A11" s="17">
        <v>2</v>
      </c>
      <c r="B11" s="29" t="s">
        <v>74</v>
      </c>
      <c r="C11" s="30" t="s">
        <v>93</v>
      </c>
      <c r="D11" s="30" t="s">
        <v>73</v>
      </c>
      <c r="E11" s="31">
        <v>0.11297584115527</v>
      </c>
      <c r="F11" s="31">
        <v>0.11297584115527</v>
      </c>
      <c r="G11" s="31">
        <f>AVERAGE(E11:F11)</f>
        <v>0.11297584115527</v>
      </c>
      <c r="H11" s="39">
        <f>10-G11</f>
        <v>9.8870241588447296</v>
      </c>
      <c r="I11" s="31">
        <v>0.21575742894768901</v>
      </c>
      <c r="J11" s="31">
        <v>0.21575742894768901</v>
      </c>
      <c r="K11" s="41">
        <f>AVERAGE(I11:J11)</f>
        <v>0.21575742894768901</v>
      </c>
      <c r="L11" s="41">
        <f>10-K11</f>
        <v>9.7842425710523102</v>
      </c>
      <c r="M11" s="63">
        <f>SUM(H11+L11)</f>
        <v>19.671266729897042</v>
      </c>
      <c r="N11" s="46"/>
    </row>
    <row r="12" spans="1:14" x14ac:dyDescent="0.3">
      <c r="A12" s="17">
        <v>3</v>
      </c>
      <c r="B12" s="29" t="s">
        <v>89</v>
      </c>
      <c r="C12" s="30" t="s">
        <v>93</v>
      </c>
      <c r="D12" s="30" t="s">
        <v>73</v>
      </c>
      <c r="E12" s="31">
        <v>7.2744060245233833E-2</v>
      </c>
      <c r="F12" s="31">
        <v>7.2744060245233833E-2</v>
      </c>
      <c r="G12" s="31">
        <f>AVERAGE(E12:F12)</f>
        <v>7.2744060245233833E-2</v>
      </c>
      <c r="H12" s="39">
        <f>10-G12</f>
        <v>9.9272559397547653</v>
      </c>
      <c r="I12" s="31">
        <v>0.29768025735998899</v>
      </c>
      <c r="J12" s="31">
        <v>0.29768025735998899</v>
      </c>
      <c r="K12" s="41">
        <f>AVERAGE(I12:J12)</f>
        <v>0.29768025735998899</v>
      </c>
      <c r="L12" s="41">
        <f>10-K12</f>
        <v>9.702319742640011</v>
      </c>
      <c r="M12" s="63">
        <f>SUM(H12+L12)</f>
        <v>19.629575682394776</v>
      </c>
      <c r="N12" s="46"/>
    </row>
    <row r="13" spans="1:14" x14ac:dyDescent="0.3">
      <c r="A13" s="17">
        <v>4</v>
      </c>
      <c r="B13" s="30" t="s">
        <v>80</v>
      </c>
      <c r="C13" s="30" t="s">
        <v>93</v>
      </c>
      <c r="D13" s="30" t="s">
        <v>73</v>
      </c>
      <c r="E13" s="31">
        <v>4.310202453471168E-2</v>
      </c>
      <c r="F13" s="31">
        <v>4.310202453471168E-2</v>
      </c>
      <c r="G13" s="31">
        <f>AVERAGE(E13:F13)</f>
        <v>4.310202453471168E-2</v>
      </c>
      <c r="H13" s="39">
        <f>10-G13</f>
        <v>9.9568979754652887</v>
      </c>
      <c r="I13" s="31">
        <v>0.5685715574518152</v>
      </c>
      <c r="J13" s="31">
        <v>0.5685715574518152</v>
      </c>
      <c r="K13" s="41">
        <f>AVERAGE(I13:J13)</f>
        <v>0.5685715574518152</v>
      </c>
      <c r="L13" s="41">
        <f>10-K13</f>
        <v>9.4314284425481851</v>
      </c>
      <c r="M13" s="63">
        <f>SUM(H13+L13)</f>
        <v>19.388326418013474</v>
      </c>
      <c r="N13" s="46"/>
    </row>
    <row r="14" spans="1:14" x14ac:dyDescent="0.3">
      <c r="A14" s="17">
        <v>5</v>
      </c>
      <c r="B14" s="29" t="s">
        <v>82</v>
      </c>
      <c r="C14" s="30" t="s">
        <v>93</v>
      </c>
      <c r="D14" s="30" t="s">
        <v>73</v>
      </c>
      <c r="E14" s="31">
        <v>0.13250606636728701</v>
      </c>
      <c r="F14" s="31">
        <v>0.32506066367287401</v>
      </c>
      <c r="G14" s="31">
        <f>AVERAGE(E14:F14)</f>
        <v>0.22878336502008051</v>
      </c>
      <c r="H14" s="39">
        <f>10-G14</f>
        <v>9.7712166349799201</v>
      </c>
      <c r="I14" s="31">
        <v>0.45297132386884997</v>
      </c>
      <c r="J14" s="31">
        <v>0.45297132386884997</v>
      </c>
      <c r="K14" s="41">
        <f>AVERAGE(I14:J14)</f>
        <v>0.45297132386884997</v>
      </c>
      <c r="L14" s="41">
        <f>10-K14</f>
        <v>9.5470286761311502</v>
      </c>
      <c r="M14" s="63">
        <f>SUM(H14+L14)</f>
        <v>19.31824531111107</v>
      </c>
      <c r="N14" s="46"/>
    </row>
    <row r="15" spans="1:14" x14ac:dyDescent="0.3">
      <c r="A15" s="17">
        <v>6</v>
      </c>
      <c r="B15" s="30" t="s">
        <v>88</v>
      </c>
      <c r="C15" s="30" t="s">
        <v>93</v>
      </c>
      <c r="D15" s="30" t="s">
        <v>73</v>
      </c>
      <c r="E15" s="31">
        <v>0.37577725345721102</v>
      </c>
      <c r="F15" s="31">
        <v>0.37577725345721102</v>
      </c>
      <c r="G15" s="31">
        <f>AVERAGE(E15:F15)</f>
        <v>0.37577725345721102</v>
      </c>
      <c r="H15" s="39">
        <f>10-G15</f>
        <v>9.6242227465427881</v>
      </c>
      <c r="I15" s="73">
        <v>0.26950091248720898</v>
      </c>
      <c r="J15" s="73">
        <v>0.46950091248720899</v>
      </c>
      <c r="K15" s="41">
        <f>AVERAGE(I15:J15)</f>
        <v>0.36950091248720895</v>
      </c>
      <c r="L15" s="41">
        <f>10-K15</f>
        <v>9.6304990875127903</v>
      </c>
      <c r="M15" s="63">
        <f>SUM(H15+L15)</f>
        <v>19.25472183405558</v>
      </c>
      <c r="N15" s="46"/>
    </row>
    <row r="16" spans="1:14" x14ac:dyDescent="0.3">
      <c r="A16" s="17">
        <v>7</v>
      </c>
      <c r="B16" s="29" t="s">
        <v>85</v>
      </c>
      <c r="C16" s="30" t="s">
        <v>93</v>
      </c>
      <c r="D16" s="30" t="s">
        <v>73</v>
      </c>
      <c r="E16" s="31">
        <v>0.23837931490202735</v>
      </c>
      <c r="F16" s="31">
        <v>0.23837931490202735</v>
      </c>
      <c r="G16" s="31">
        <f>AVERAGE(E16:F16)</f>
        <v>0.23837931490202735</v>
      </c>
      <c r="H16" s="39">
        <f>10-G16</f>
        <v>9.7616206850979719</v>
      </c>
      <c r="I16" s="31">
        <v>0.54965751758960357</v>
      </c>
      <c r="J16" s="31">
        <v>0.54965751758960357</v>
      </c>
      <c r="K16" s="41">
        <f>AVERAGE(I16:J16)</f>
        <v>0.54965751758960357</v>
      </c>
      <c r="L16" s="41">
        <f>10-K16</f>
        <v>9.450342482410397</v>
      </c>
      <c r="M16" s="63">
        <f>SUM(H16+L16)</f>
        <v>19.211963167508369</v>
      </c>
      <c r="N16" s="46"/>
    </row>
    <row r="17" spans="1:14" x14ac:dyDescent="0.3">
      <c r="A17" s="17">
        <v>8</v>
      </c>
      <c r="B17" s="29" t="s">
        <v>92</v>
      </c>
      <c r="C17" s="30" t="s">
        <v>93</v>
      </c>
      <c r="D17" s="30" t="s">
        <v>20</v>
      </c>
      <c r="E17" s="31">
        <v>0.15271970920622957</v>
      </c>
      <c r="F17" s="31">
        <v>0.15271970920622957</v>
      </c>
      <c r="G17" s="31">
        <f>AVERAGE(E17:F17)</f>
        <v>0.15271970920622957</v>
      </c>
      <c r="H17" s="39">
        <f>10-G17</f>
        <v>9.8472802907937709</v>
      </c>
      <c r="I17" s="31">
        <v>0.71219343021090653</v>
      </c>
      <c r="J17" s="31">
        <v>0.71219343021090653</v>
      </c>
      <c r="K17" s="41">
        <f>AVERAGE(I17:J17)</f>
        <v>0.71219343021090653</v>
      </c>
      <c r="L17" s="41">
        <f>10-K17</f>
        <v>9.2878065697890939</v>
      </c>
      <c r="M17" s="63">
        <f>SUM(H17+L17)</f>
        <v>19.135086860582867</v>
      </c>
      <c r="N17" s="46"/>
    </row>
    <row r="18" spans="1:14" x14ac:dyDescent="0.3">
      <c r="A18" s="17">
        <v>9</v>
      </c>
      <c r="B18" s="30" t="s">
        <v>81</v>
      </c>
      <c r="C18" s="133" t="s">
        <v>93</v>
      </c>
      <c r="D18" s="30" t="s">
        <v>73</v>
      </c>
      <c r="E18" s="31">
        <v>0.86944682219571645</v>
      </c>
      <c r="F18" s="31">
        <v>0.86944682219571645</v>
      </c>
      <c r="G18" s="31">
        <f>AVERAGE(E18:F18)</f>
        <v>0.86944682219571645</v>
      </c>
      <c r="H18" s="39">
        <f>10-G18</f>
        <v>9.1305531778042841</v>
      </c>
      <c r="I18" s="31">
        <v>7.0051985644970394E-2</v>
      </c>
      <c r="J18" s="31">
        <v>7.0051985644970394E-2</v>
      </c>
      <c r="K18" s="41">
        <f>AVERAGE(I18:J18)</f>
        <v>7.0051985644970394E-2</v>
      </c>
      <c r="L18" s="41">
        <f>10-K18</f>
        <v>9.9299480143550305</v>
      </c>
      <c r="M18" s="63">
        <f>SUM(H18+L18)</f>
        <v>19.060501192159315</v>
      </c>
      <c r="N18" s="46"/>
    </row>
    <row r="19" spans="1:14" x14ac:dyDescent="0.3">
      <c r="A19" s="17">
        <v>10</v>
      </c>
      <c r="B19" s="29" t="s">
        <v>83</v>
      </c>
      <c r="C19" s="30" t="s">
        <v>93</v>
      </c>
      <c r="D19" s="30" t="s">
        <v>73</v>
      </c>
      <c r="E19" s="31">
        <v>0.48379833193816002</v>
      </c>
      <c r="F19" s="31">
        <v>0.48379833193816002</v>
      </c>
      <c r="G19" s="31">
        <f>AVERAGE(E19:F19)</f>
        <v>0.48379833193816002</v>
      </c>
      <c r="H19" s="39">
        <f>10-G19</f>
        <v>9.5162016680618393</v>
      </c>
      <c r="I19" s="31">
        <v>0.52480238829275216</v>
      </c>
      <c r="J19" s="31">
        <v>0.52480238829275216</v>
      </c>
      <c r="K19" s="41">
        <f>AVERAGE(I19:J19)</f>
        <v>0.52480238829275216</v>
      </c>
      <c r="L19" s="41">
        <f>10-K19</f>
        <v>9.4751976117072481</v>
      </c>
      <c r="M19" s="63">
        <f>SUM(H19+L19)</f>
        <v>18.991399279769087</v>
      </c>
      <c r="N19" s="46"/>
    </row>
    <row r="20" spans="1:14" x14ac:dyDescent="0.3">
      <c r="A20" s="17">
        <v>11</v>
      </c>
      <c r="B20" s="29" t="s">
        <v>76</v>
      </c>
      <c r="C20" s="30" t="s">
        <v>93</v>
      </c>
      <c r="D20" s="30" t="s">
        <v>73</v>
      </c>
      <c r="E20" s="31">
        <v>0.77708301876874997</v>
      </c>
      <c r="F20" s="31">
        <v>0.77708301876874997</v>
      </c>
      <c r="G20" s="31">
        <f>AVERAGE(E20:F20)</f>
        <v>0.77708301876874997</v>
      </c>
      <c r="H20" s="39">
        <f>10-G20</f>
        <v>9.2229169812312506</v>
      </c>
      <c r="I20" s="31">
        <v>0.25203493392350002</v>
      </c>
      <c r="J20" s="31">
        <v>0.25203493392350002</v>
      </c>
      <c r="K20" s="41">
        <f>AVERAGE(I20:J20)</f>
        <v>0.25203493392350002</v>
      </c>
      <c r="L20" s="41">
        <f>10-K20</f>
        <v>9.7479650660764996</v>
      </c>
      <c r="M20" s="63">
        <f>SUM(H20+L20)</f>
        <v>18.97088204730775</v>
      </c>
      <c r="N20" s="46"/>
    </row>
    <row r="21" spans="1:14" x14ac:dyDescent="0.3">
      <c r="A21" s="17">
        <v>12</v>
      </c>
      <c r="B21" s="29" t="s">
        <v>87</v>
      </c>
      <c r="C21" s="30" t="s">
        <v>93</v>
      </c>
      <c r="D21" s="30" t="s">
        <v>73</v>
      </c>
      <c r="E21" s="31">
        <v>0.84666883000676507</v>
      </c>
      <c r="F21" s="31">
        <v>0.84666883000676507</v>
      </c>
      <c r="G21" s="31">
        <f>AVERAGE(E21:F21)</f>
        <v>0.84666883000676507</v>
      </c>
      <c r="H21" s="39">
        <f>10-G21</f>
        <v>9.1533311699932352</v>
      </c>
      <c r="I21" s="31">
        <v>0.2456926133309052</v>
      </c>
      <c r="J21" s="31">
        <v>0.2456926133309052</v>
      </c>
      <c r="K21" s="41">
        <f>AVERAGE(I21:J21)</f>
        <v>0.2456926133309052</v>
      </c>
      <c r="L21" s="41">
        <f>10-K21</f>
        <v>9.7543073866690939</v>
      </c>
      <c r="M21" s="63">
        <f>SUM(H21+L21)</f>
        <v>18.907638556662327</v>
      </c>
      <c r="N21" s="46"/>
    </row>
    <row r="22" spans="1:14" x14ac:dyDescent="0.3">
      <c r="A22" s="17">
        <v>13</v>
      </c>
      <c r="B22" s="29" t="s">
        <v>79</v>
      </c>
      <c r="C22" s="30" t="s">
        <v>93</v>
      </c>
      <c r="D22" s="30" t="s">
        <v>73</v>
      </c>
      <c r="E22" s="31">
        <v>0.83383059137925386</v>
      </c>
      <c r="F22" s="31">
        <v>0.83383059137925386</v>
      </c>
      <c r="G22" s="31">
        <f>AVERAGE(E22:F22)</f>
        <v>0.83383059137925386</v>
      </c>
      <c r="H22" s="39">
        <f>10-G22</f>
        <v>9.1661694086207461</v>
      </c>
      <c r="I22" s="31">
        <v>0.2853991485401125</v>
      </c>
      <c r="J22" s="31">
        <v>0.2853991485401125</v>
      </c>
      <c r="K22" s="41">
        <f>AVERAGE(I22:J22)</f>
        <v>0.2853991485401125</v>
      </c>
      <c r="L22" s="41">
        <f>10-K22</f>
        <v>9.7146008514598883</v>
      </c>
      <c r="M22" s="63">
        <f>SUM(H22+L22)</f>
        <v>18.880770260080634</v>
      </c>
      <c r="N22" s="46"/>
    </row>
    <row r="23" spans="1:14" x14ac:dyDescent="0.3">
      <c r="A23" s="17">
        <v>14</v>
      </c>
      <c r="B23" s="29" t="s">
        <v>78</v>
      </c>
      <c r="C23" s="30" t="s">
        <v>93</v>
      </c>
      <c r="D23" s="30" t="s">
        <v>73</v>
      </c>
      <c r="E23" s="31">
        <v>0.59012973968627935</v>
      </c>
      <c r="F23" s="31">
        <v>0.59012973968627935</v>
      </c>
      <c r="G23" s="31">
        <f>AVERAGE(E23:F23)</f>
        <v>0.59012973968627935</v>
      </c>
      <c r="H23" s="39">
        <f>10-G23</f>
        <v>9.4098702603137205</v>
      </c>
      <c r="I23" s="31">
        <v>0.6130821230470036</v>
      </c>
      <c r="J23" s="31">
        <v>0.6130821230470036</v>
      </c>
      <c r="K23" s="41">
        <f>AVERAGE(I23:J23)</f>
        <v>0.6130821230470036</v>
      </c>
      <c r="L23" s="41">
        <f>10-K23</f>
        <v>9.386917876952996</v>
      </c>
      <c r="M23" s="63">
        <f>SUM(H23+L23)</f>
        <v>18.796788137266716</v>
      </c>
      <c r="N23" s="46"/>
    </row>
    <row r="24" spans="1:14" x14ac:dyDescent="0.3">
      <c r="A24" s="17">
        <v>15</v>
      </c>
      <c r="B24" s="29" t="s">
        <v>86</v>
      </c>
      <c r="C24" s="30" t="s">
        <v>93</v>
      </c>
      <c r="D24" s="30" t="s">
        <v>73</v>
      </c>
      <c r="E24" s="31">
        <v>0.94319629321924092</v>
      </c>
      <c r="F24" s="31">
        <v>0.94319629321924092</v>
      </c>
      <c r="G24" s="31">
        <f>AVERAGE(E24:F24)</f>
        <v>0.94319629321924092</v>
      </c>
      <c r="H24" s="39">
        <f>10-G24</f>
        <v>9.0568037067807587</v>
      </c>
      <c r="I24" s="31">
        <v>0.28954939042869654</v>
      </c>
      <c r="J24" s="31">
        <v>0.28954939042869654</v>
      </c>
      <c r="K24" s="41">
        <f>AVERAGE(I24:J24)</f>
        <v>0.28954939042869654</v>
      </c>
      <c r="L24" s="41">
        <f>10-K24</f>
        <v>9.7104506095713035</v>
      </c>
      <c r="M24" s="63">
        <f>SUM(H24+L24)</f>
        <v>18.767254316352062</v>
      </c>
      <c r="N24" s="46"/>
    </row>
    <row r="25" spans="1:14" x14ac:dyDescent="0.3">
      <c r="A25" s="17">
        <v>16</v>
      </c>
      <c r="B25" s="30" t="s">
        <v>91</v>
      </c>
      <c r="C25" s="30" t="s">
        <v>93</v>
      </c>
      <c r="D25" s="30" t="s">
        <v>20</v>
      </c>
      <c r="E25" s="31">
        <v>0.61494819454433558</v>
      </c>
      <c r="F25" s="31">
        <v>0.61494819454433558</v>
      </c>
      <c r="G25" s="31">
        <f>AVERAGE(E25:F25)</f>
        <v>0.61494819454433558</v>
      </c>
      <c r="H25" s="39">
        <f>10-G25</f>
        <v>9.3850518054556638</v>
      </c>
      <c r="I25" s="31">
        <v>0.64479116933979763</v>
      </c>
      <c r="J25" s="31">
        <v>0.64479116933979763</v>
      </c>
      <c r="K25" s="41">
        <f>AVERAGE(I25:J25)</f>
        <v>0.64479116933979763</v>
      </c>
      <c r="L25" s="41">
        <f>10-K25</f>
        <v>9.355208830660203</v>
      </c>
      <c r="M25" s="63">
        <f>SUM(H25+L25)</f>
        <v>18.740260636115867</v>
      </c>
      <c r="N25" s="46"/>
    </row>
    <row r="26" spans="1:14" x14ac:dyDescent="0.3">
      <c r="A26" s="17">
        <v>17</v>
      </c>
      <c r="B26" s="29" t="s">
        <v>84</v>
      </c>
      <c r="C26" s="30" t="s">
        <v>93</v>
      </c>
      <c r="D26" s="30" t="s">
        <v>73</v>
      </c>
      <c r="E26" s="31">
        <v>0.33615675749003349</v>
      </c>
      <c r="F26" s="31">
        <v>0.33615675749003349</v>
      </c>
      <c r="G26" s="31">
        <f>AVERAGE(E26:F26)</f>
        <v>0.33615675749003349</v>
      </c>
      <c r="H26" s="39">
        <f>10-G26</f>
        <v>9.6638432425099658</v>
      </c>
      <c r="I26" s="31">
        <v>0.96299578839903222</v>
      </c>
      <c r="J26" s="31">
        <v>0.96299578839903222</v>
      </c>
      <c r="K26" s="41">
        <f>AVERAGE(I26:J26)</f>
        <v>0.96299578839903222</v>
      </c>
      <c r="L26" s="41">
        <f>10-K26</f>
        <v>9.0370042116009675</v>
      </c>
      <c r="M26" s="63">
        <f>SUM(H26+L26)</f>
        <v>18.700847454110935</v>
      </c>
      <c r="N26" s="46"/>
    </row>
    <row r="27" spans="1:14" x14ac:dyDescent="0.3">
      <c r="A27" s="17">
        <v>18</v>
      </c>
      <c r="B27" s="29" t="s">
        <v>77</v>
      </c>
      <c r="C27" s="30" t="s">
        <v>93</v>
      </c>
      <c r="D27" s="30" t="s">
        <v>73</v>
      </c>
      <c r="E27" s="31">
        <v>0.766280813324971</v>
      </c>
      <c r="F27" s="31">
        <v>0.766280813324971</v>
      </c>
      <c r="G27" s="31">
        <f>AVERAGE(E27:F27)</f>
        <v>0.766280813324971</v>
      </c>
      <c r="H27" s="39">
        <f>10-G27</f>
        <v>9.2337191866750281</v>
      </c>
      <c r="I27" s="31">
        <v>0.58051387428389345</v>
      </c>
      <c r="J27" s="31">
        <v>0.58051387428389345</v>
      </c>
      <c r="K27" s="41">
        <f>AVERAGE(I27:J27)</f>
        <v>0.58051387428389345</v>
      </c>
      <c r="L27" s="41">
        <f>10-K27</f>
        <v>9.4194861257161069</v>
      </c>
      <c r="M27" s="63">
        <f>SUM(H27+L27)</f>
        <v>18.653205312391137</v>
      </c>
      <c r="N27" s="46"/>
    </row>
    <row r="28" spans="1:14" x14ac:dyDescent="0.3">
      <c r="A28" s="17">
        <v>19</v>
      </c>
      <c r="B28" s="29" t="s">
        <v>90</v>
      </c>
      <c r="C28" s="30" t="s">
        <v>93</v>
      </c>
      <c r="D28" s="30" t="s">
        <v>20</v>
      </c>
      <c r="E28" s="31">
        <v>0.42315149023579468</v>
      </c>
      <c r="F28" s="31">
        <v>0.42315149023579468</v>
      </c>
      <c r="G28" s="31">
        <f>AVERAGE(E28:F28)</f>
        <v>0.42315149023579468</v>
      </c>
      <c r="H28" s="39">
        <f>10-G28</f>
        <v>9.576848509764206</v>
      </c>
      <c r="I28" s="31">
        <v>0.98040516060209315</v>
      </c>
      <c r="J28" s="31">
        <v>0.98040516060209315</v>
      </c>
      <c r="K28" s="41">
        <f>AVERAGE(I28:J28)</f>
        <v>0.98040516060209315</v>
      </c>
      <c r="L28" s="41">
        <f>10-K28</f>
        <v>9.0195948393979073</v>
      </c>
      <c r="M28" s="63">
        <f>SUM(H28+L28)</f>
        <v>18.596443349162115</v>
      </c>
      <c r="N28" s="46"/>
    </row>
    <row r="29" spans="1:14" ht="16.2" thickBot="1" x14ac:dyDescent="0.35">
      <c r="A29" s="76"/>
      <c r="B29" s="141"/>
      <c r="C29" s="141"/>
      <c r="D29" s="141"/>
      <c r="E29" s="142"/>
      <c r="F29" s="142"/>
      <c r="G29" s="142"/>
      <c r="H29" s="143"/>
      <c r="I29" s="144"/>
      <c r="J29" s="141"/>
      <c r="K29" s="141"/>
      <c r="L29" s="145"/>
      <c r="M29" s="146"/>
      <c r="N29" s="47"/>
    </row>
    <row r="30" spans="1:14" x14ac:dyDescent="0.3">
      <c r="A30" s="134"/>
      <c r="B30" s="135"/>
      <c r="C30" s="136"/>
      <c r="D30" s="136"/>
      <c r="E30" s="137"/>
      <c r="F30" s="137"/>
      <c r="G30" s="137"/>
      <c r="H30" s="137"/>
      <c r="I30" s="137"/>
      <c r="J30" s="137"/>
      <c r="K30" s="137"/>
      <c r="L30" s="137"/>
      <c r="M30" s="138"/>
      <c r="N30" s="139"/>
    </row>
    <row r="31" spans="1:14" x14ac:dyDescent="0.3">
      <c r="A31" s="134"/>
      <c r="B31" s="136"/>
      <c r="C31" s="136"/>
      <c r="D31" s="136"/>
      <c r="E31" s="137"/>
      <c r="F31" s="137"/>
      <c r="G31" s="137"/>
      <c r="H31" s="137"/>
      <c r="I31" s="140"/>
      <c r="J31" s="140"/>
      <c r="K31" s="137"/>
      <c r="L31" s="137"/>
      <c r="M31" s="138"/>
      <c r="N31" s="139"/>
    </row>
    <row r="32" spans="1:14" x14ac:dyDescent="0.3">
      <c r="A32" s="134"/>
      <c r="B32" s="135"/>
      <c r="C32" s="136"/>
      <c r="D32" s="136"/>
      <c r="E32" s="137"/>
      <c r="F32" s="137"/>
      <c r="G32" s="137"/>
      <c r="H32" s="137"/>
      <c r="I32" s="137"/>
      <c r="J32" s="137"/>
      <c r="K32" s="137"/>
      <c r="L32" s="137"/>
      <c r="M32" s="138"/>
      <c r="N32" s="139"/>
    </row>
    <row r="33" spans="1:14" x14ac:dyDescent="0.3">
      <c r="A33" s="134"/>
      <c r="B33" s="135"/>
      <c r="C33" s="136"/>
      <c r="D33" s="136"/>
      <c r="E33" s="137"/>
      <c r="F33" s="137"/>
      <c r="G33" s="137"/>
      <c r="H33" s="137"/>
      <c r="I33" s="137"/>
      <c r="J33" s="137"/>
      <c r="K33" s="137"/>
      <c r="L33" s="137"/>
      <c r="M33" s="138"/>
      <c r="N33" s="139"/>
    </row>
    <row r="34" spans="1:14" x14ac:dyDescent="0.3">
      <c r="A34" s="134"/>
      <c r="B34" s="136"/>
      <c r="C34" s="136"/>
      <c r="D34" s="136"/>
      <c r="E34" s="137"/>
      <c r="F34" s="137"/>
      <c r="G34" s="137"/>
      <c r="H34" s="137"/>
      <c r="I34" s="140"/>
      <c r="J34" s="140"/>
      <c r="K34" s="137"/>
      <c r="L34" s="137"/>
      <c r="M34" s="138"/>
      <c r="N34" s="139"/>
    </row>
    <row r="35" spans="1:14" x14ac:dyDescent="0.3">
      <c r="A35" s="134"/>
      <c r="B35" s="136"/>
      <c r="C35" s="136"/>
      <c r="D35" s="136"/>
      <c r="E35" s="137"/>
      <c r="F35" s="137"/>
      <c r="G35" s="137"/>
      <c r="H35" s="137"/>
      <c r="I35" s="140"/>
      <c r="J35" s="140"/>
      <c r="K35" s="137"/>
      <c r="L35" s="137"/>
      <c r="M35" s="138"/>
      <c r="N35" s="139"/>
    </row>
    <row r="36" spans="1:14" x14ac:dyDescent="0.3">
      <c r="A36" s="134"/>
      <c r="B36" s="136"/>
      <c r="C36" s="136"/>
      <c r="D36" s="136"/>
      <c r="E36" s="137"/>
      <c r="F36" s="137"/>
      <c r="G36" s="137"/>
      <c r="H36" s="137"/>
      <c r="I36" s="140"/>
      <c r="J36" s="140"/>
      <c r="K36" s="137"/>
      <c r="L36" s="137"/>
      <c r="M36" s="138"/>
      <c r="N36" s="139"/>
    </row>
    <row r="37" spans="1:14" x14ac:dyDescent="0.3">
      <c r="A37" s="134"/>
      <c r="B37" s="136"/>
      <c r="C37" s="136"/>
      <c r="D37" s="136"/>
      <c r="E37" s="137"/>
      <c r="F37" s="137"/>
      <c r="G37" s="137"/>
      <c r="H37" s="137"/>
      <c r="I37" s="137"/>
      <c r="J37" s="137"/>
      <c r="K37" s="137"/>
      <c r="L37" s="137"/>
      <c r="M37" s="138"/>
      <c r="N37" s="139"/>
    </row>
    <row r="38" spans="1:14" x14ac:dyDescent="0.3">
      <c r="A38" s="134"/>
      <c r="B38" s="136"/>
      <c r="C38" s="136"/>
      <c r="D38" s="136"/>
      <c r="E38" s="137"/>
      <c r="F38" s="137"/>
      <c r="G38" s="137"/>
      <c r="H38" s="137"/>
      <c r="I38" s="140"/>
      <c r="J38" s="140"/>
      <c r="K38" s="137"/>
      <c r="L38" s="137"/>
      <c r="M38" s="138"/>
      <c r="N38" s="139"/>
    </row>
    <row r="39" spans="1:14" x14ac:dyDescent="0.3">
      <c r="A39" s="134"/>
      <c r="B39" s="135"/>
      <c r="C39" s="13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39"/>
    </row>
    <row r="40" spans="1:14" x14ac:dyDescent="0.3">
      <c r="A40" s="134"/>
      <c r="B40" s="135"/>
      <c r="C40" s="136"/>
      <c r="D40" s="136"/>
      <c r="E40" s="137"/>
      <c r="F40" s="137"/>
      <c r="G40" s="137"/>
      <c r="H40" s="137"/>
      <c r="I40" s="137"/>
      <c r="J40" s="137"/>
      <c r="K40" s="137"/>
      <c r="L40" s="137"/>
      <c r="M40" s="138"/>
      <c r="N40" s="139"/>
    </row>
    <row r="41" spans="1:14" x14ac:dyDescent="0.3">
      <c r="A41" s="134"/>
      <c r="B41" s="135"/>
      <c r="C41" s="136"/>
      <c r="D41" s="136"/>
      <c r="E41" s="137"/>
      <c r="F41" s="137"/>
      <c r="G41" s="137"/>
      <c r="H41" s="137"/>
      <c r="I41" s="137"/>
      <c r="J41" s="137"/>
      <c r="K41" s="137"/>
      <c r="L41" s="137"/>
      <c r="M41" s="138"/>
      <c r="N41" s="139"/>
    </row>
    <row r="42" spans="1:14" x14ac:dyDescent="0.3">
      <c r="A42" s="134"/>
      <c r="B42" s="136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8"/>
      <c r="N42" s="139"/>
    </row>
    <row r="43" spans="1:14" x14ac:dyDescent="0.3">
      <c r="A43" s="134"/>
      <c r="B43" s="135"/>
      <c r="C43" s="136"/>
      <c r="D43" s="136"/>
      <c r="E43" s="137"/>
      <c r="F43" s="137"/>
      <c r="G43" s="137"/>
      <c r="H43" s="137"/>
      <c r="I43" s="137"/>
      <c r="J43" s="137"/>
      <c r="K43" s="137"/>
      <c r="L43" s="137"/>
      <c r="M43" s="138"/>
      <c r="N43" s="139"/>
    </row>
    <row r="44" spans="1:14" x14ac:dyDescent="0.3">
      <c r="A44" s="134"/>
      <c r="B44" s="136"/>
      <c r="C44" s="136"/>
      <c r="D44" s="136"/>
      <c r="E44" s="137"/>
      <c r="F44" s="137"/>
      <c r="G44" s="137"/>
      <c r="H44" s="137"/>
      <c r="I44" s="140"/>
      <c r="J44" s="140"/>
      <c r="K44" s="137"/>
      <c r="L44" s="137"/>
      <c r="M44" s="138"/>
      <c r="N44" s="139"/>
    </row>
    <row r="45" spans="1:14" x14ac:dyDescent="0.3">
      <c r="A45" s="134"/>
      <c r="B45" s="135"/>
      <c r="C45" s="136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139"/>
    </row>
    <row r="46" spans="1:14" x14ac:dyDescent="0.3">
      <c r="A46" s="134"/>
      <c r="B46" s="135"/>
      <c r="C46" s="136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139"/>
    </row>
    <row r="47" spans="1:14" x14ac:dyDescent="0.3">
      <c r="A47" s="134"/>
      <c r="B47" s="135"/>
      <c r="C47" s="136"/>
      <c r="D47" s="136"/>
      <c r="E47" s="137"/>
      <c r="F47" s="137"/>
      <c r="G47" s="137"/>
      <c r="H47" s="137"/>
      <c r="I47" s="137"/>
      <c r="J47" s="137"/>
      <c r="K47" s="137"/>
      <c r="L47" s="137"/>
      <c r="M47" s="138"/>
      <c r="N47" s="139"/>
    </row>
    <row r="48" spans="1:14" x14ac:dyDescent="0.3">
      <c r="A48" s="134"/>
      <c r="B48" s="135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38"/>
      <c r="N48" s="139"/>
    </row>
    <row r="49" spans="1:14" x14ac:dyDescent="0.3">
      <c r="A49" s="134"/>
      <c r="B49" s="136"/>
      <c r="C49" s="136"/>
      <c r="D49" s="136"/>
      <c r="E49" s="137"/>
      <c r="F49" s="137"/>
      <c r="G49" s="137"/>
      <c r="H49" s="137"/>
      <c r="I49" s="140"/>
      <c r="J49" s="140"/>
      <c r="K49" s="137"/>
      <c r="L49" s="137"/>
      <c r="M49" s="138"/>
      <c r="N49" s="139"/>
    </row>
    <row r="50" spans="1:14" x14ac:dyDescent="0.3">
      <c r="A50" s="134"/>
      <c r="B50" s="135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38"/>
      <c r="N50" s="139"/>
    </row>
    <row r="51" spans="1:14" x14ac:dyDescent="0.3">
      <c r="A51" s="134"/>
      <c r="B51" s="136"/>
      <c r="C51" s="136"/>
      <c r="D51" s="136"/>
      <c r="E51" s="137"/>
      <c r="F51" s="137"/>
      <c r="G51" s="137"/>
      <c r="H51" s="137"/>
      <c r="I51" s="140"/>
      <c r="J51" s="140"/>
      <c r="K51" s="137"/>
      <c r="L51" s="137"/>
      <c r="M51" s="138"/>
      <c r="N51" s="139"/>
    </row>
    <row r="52" spans="1:14" x14ac:dyDescent="0.3">
      <c r="A52" s="134"/>
      <c r="B52" s="136"/>
      <c r="C52" s="136"/>
      <c r="D52" s="136"/>
      <c r="E52" s="137"/>
      <c r="F52" s="137"/>
      <c r="G52" s="137"/>
      <c r="H52" s="137"/>
      <c r="I52" s="140"/>
      <c r="J52" s="140"/>
      <c r="K52" s="137"/>
      <c r="L52" s="137"/>
      <c r="M52" s="138"/>
      <c r="N52" s="139"/>
    </row>
    <row r="53" spans="1:14" x14ac:dyDescent="0.3">
      <c r="A53" s="134"/>
      <c r="B53" s="135"/>
      <c r="C53" s="136"/>
      <c r="D53" s="136"/>
      <c r="E53" s="137"/>
      <c r="F53" s="137"/>
      <c r="G53" s="137"/>
      <c r="H53" s="137"/>
      <c r="I53" s="137"/>
      <c r="J53" s="137"/>
      <c r="K53" s="137"/>
      <c r="L53" s="137"/>
      <c r="M53" s="138"/>
      <c r="N53" s="139"/>
    </row>
    <row r="54" spans="1:14" x14ac:dyDescent="0.3">
      <c r="A54" s="134"/>
      <c r="B54" s="135"/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8"/>
      <c r="N54" s="139"/>
    </row>
    <row r="55" spans="1:14" x14ac:dyDescent="0.3">
      <c r="A55" s="134"/>
      <c r="B55" s="136"/>
      <c r="C55" s="136"/>
      <c r="D55" s="136"/>
      <c r="E55" s="137"/>
      <c r="F55" s="137"/>
      <c r="G55" s="137"/>
      <c r="H55" s="137"/>
      <c r="I55" s="140"/>
      <c r="J55" s="140"/>
      <c r="K55" s="137"/>
      <c r="L55" s="137"/>
      <c r="M55" s="138"/>
      <c r="N55" s="139"/>
    </row>
    <row r="56" spans="1:14" x14ac:dyDescent="0.3">
      <c r="A56" s="134"/>
      <c r="B56" s="135"/>
      <c r="C56" s="136"/>
      <c r="D56" s="136"/>
      <c r="E56" s="137"/>
      <c r="F56" s="137"/>
      <c r="G56" s="137"/>
      <c r="H56" s="137"/>
      <c r="I56" s="137"/>
      <c r="J56" s="137"/>
      <c r="K56" s="137"/>
      <c r="L56" s="137"/>
      <c r="M56" s="138"/>
      <c r="N56" s="139"/>
    </row>
    <row r="57" spans="1:14" x14ac:dyDescent="0.3">
      <c r="A57" s="134"/>
      <c r="B57" s="135"/>
      <c r="C57" s="136"/>
      <c r="D57" s="136"/>
      <c r="E57" s="137"/>
      <c r="F57" s="137"/>
      <c r="G57" s="137"/>
      <c r="H57" s="137"/>
      <c r="I57" s="137"/>
      <c r="J57" s="137"/>
      <c r="K57" s="137"/>
      <c r="L57" s="137"/>
      <c r="M57" s="138"/>
      <c r="N57" s="139"/>
    </row>
    <row r="58" spans="1:14" x14ac:dyDescent="0.3">
      <c r="A58" s="134"/>
      <c r="B58" s="136"/>
      <c r="C58" s="136"/>
      <c r="D58" s="136"/>
      <c r="E58" s="137"/>
      <c r="F58" s="137"/>
      <c r="G58" s="137"/>
      <c r="H58" s="137"/>
      <c r="I58" s="140"/>
      <c r="J58" s="140"/>
      <c r="K58" s="137"/>
      <c r="L58" s="137"/>
      <c r="M58" s="138"/>
      <c r="N58" s="139"/>
    </row>
    <row r="59" spans="1:14" x14ac:dyDescent="0.3">
      <c r="A59" s="134"/>
      <c r="B59" s="135"/>
      <c r="C59" s="136"/>
      <c r="D59" s="136"/>
      <c r="E59" s="137"/>
      <c r="F59" s="137"/>
      <c r="G59" s="137"/>
      <c r="H59" s="137"/>
      <c r="I59" s="137"/>
      <c r="J59" s="137"/>
      <c r="K59" s="137"/>
      <c r="L59" s="137"/>
      <c r="M59" s="138"/>
      <c r="N59" s="139"/>
    </row>
    <row r="60" spans="1:14" x14ac:dyDescent="0.3">
      <c r="A60" s="134"/>
      <c r="B60" s="135"/>
      <c r="C60" s="136"/>
      <c r="D60" s="136"/>
      <c r="E60" s="137"/>
      <c r="F60" s="137"/>
      <c r="G60" s="137"/>
      <c r="H60" s="137"/>
      <c r="I60" s="137"/>
      <c r="J60" s="137"/>
      <c r="K60" s="137"/>
      <c r="L60" s="137"/>
      <c r="M60" s="138"/>
      <c r="N60" s="139"/>
    </row>
    <row r="61" spans="1:14" x14ac:dyDescent="0.3">
      <c r="A61" s="134"/>
      <c r="B61" s="135"/>
      <c r="C61" s="136"/>
      <c r="D61" s="136"/>
      <c r="E61" s="137"/>
      <c r="F61" s="137"/>
      <c r="G61" s="137"/>
      <c r="H61" s="137"/>
      <c r="I61" s="137"/>
      <c r="J61" s="137"/>
      <c r="K61" s="137"/>
      <c r="L61" s="137"/>
      <c r="M61" s="138"/>
      <c r="N61" s="139"/>
    </row>
    <row r="62" spans="1:14" x14ac:dyDescent="0.3">
      <c r="A62" s="134"/>
      <c r="B62" s="136"/>
      <c r="C62" s="136"/>
      <c r="D62" s="136"/>
      <c r="E62" s="137"/>
      <c r="F62" s="137"/>
      <c r="G62" s="137"/>
      <c r="H62" s="137"/>
      <c r="I62" s="140"/>
      <c r="J62" s="140"/>
      <c r="K62" s="137"/>
      <c r="L62" s="137"/>
      <c r="M62" s="138"/>
      <c r="N62" s="139"/>
    </row>
    <row r="63" spans="1:14" x14ac:dyDescent="0.3">
      <c r="A63" s="134"/>
      <c r="B63" s="135"/>
      <c r="C63" s="136"/>
      <c r="D63" s="136"/>
      <c r="E63" s="137"/>
      <c r="F63" s="137"/>
      <c r="G63" s="137"/>
      <c r="H63" s="137"/>
      <c r="I63" s="137"/>
      <c r="J63" s="137"/>
      <c r="K63" s="137"/>
      <c r="L63" s="137"/>
      <c r="M63" s="138"/>
      <c r="N63" s="139"/>
    </row>
    <row r="64" spans="1:14" x14ac:dyDescent="0.3">
      <c r="A64" s="134"/>
      <c r="B64" s="135"/>
      <c r="C64" s="136"/>
      <c r="D64" s="136"/>
      <c r="E64" s="137"/>
      <c r="F64" s="137"/>
      <c r="G64" s="137"/>
      <c r="H64" s="137"/>
      <c r="I64" s="137"/>
      <c r="J64" s="137"/>
      <c r="K64" s="137"/>
      <c r="L64" s="137"/>
      <c r="M64" s="138"/>
      <c r="N64" s="139"/>
    </row>
    <row r="65" spans="1:14" x14ac:dyDescent="0.3">
      <c r="A65" s="134"/>
      <c r="B65" s="135"/>
      <c r="C65" s="136"/>
      <c r="D65" s="136"/>
      <c r="E65" s="137"/>
      <c r="F65" s="137"/>
      <c r="G65" s="137"/>
      <c r="H65" s="137"/>
      <c r="I65" s="137"/>
      <c r="J65" s="137"/>
      <c r="K65" s="137"/>
      <c r="L65" s="137"/>
      <c r="M65" s="138"/>
      <c r="N65" s="139"/>
    </row>
    <row r="66" spans="1:14" x14ac:dyDescent="0.3">
      <c r="A66" s="134"/>
      <c r="B66" s="135"/>
      <c r="C66" s="136"/>
      <c r="D66" s="136"/>
      <c r="E66" s="137"/>
      <c r="F66" s="137"/>
      <c r="G66" s="137"/>
      <c r="H66" s="137"/>
      <c r="I66" s="137"/>
      <c r="J66" s="137"/>
      <c r="K66" s="137"/>
      <c r="L66" s="137"/>
      <c r="M66" s="138"/>
      <c r="N66" s="139"/>
    </row>
    <row r="67" spans="1:14" x14ac:dyDescent="0.3">
      <c r="A67" s="134"/>
      <c r="B67" s="135"/>
      <c r="C67" s="136"/>
      <c r="D67" s="136"/>
      <c r="E67" s="137"/>
      <c r="F67" s="137"/>
      <c r="G67" s="137"/>
      <c r="H67" s="137"/>
      <c r="I67" s="137"/>
      <c r="J67" s="137"/>
      <c r="K67" s="137"/>
      <c r="L67" s="137"/>
      <c r="M67" s="138"/>
      <c r="N67" s="139"/>
    </row>
    <row r="68" spans="1:14" x14ac:dyDescent="0.3">
      <c r="A68" s="134"/>
      <c r="B68" s="136"/>
      <c r="C68" s="136"/>
      <c r="D68" s="136"/>
      <c r="E68" s="137"/>
      <c r="F68" s="137"/>
      <c r="G68" s="137"/>
      <c r="H68" s="137"/>
      <c r="I68" s="140"/>
      <c r="J68" s="140"/>
      <c r="K68" s="137"/>
      <c r="L68" s="137"/>
      <c r="M68" s="138"/>
      <c r="N68" s="139"/>
    </row>
    <row r="69" spans="1:14" x14ac:dyDescent="0.3">
      <c r="A69" s="134"/>
      <c r="B69" s="136"/>
      <c r="C69" s="136"/>
      <c r="D69" s="136"/>
      <c r="E69" s="137"/>
      <c r="F69" s="137"/>
      <c r="G69" s="137"/>
      <c r="H69" s="137"/>
      <c r="I69" s="137"/>
      <c r="J69" s="137"/>
      <c r="K69" s="137"/>
      <c r="L69" s="137"/>
      <c r="M69" s="138"/>
      <c r="N69" s="139"/>
    </row>
    <row r="70" spans="1:14" x14ac:dyDescent="0.3">
      <c r="A70" s="134"/>
      <c r="B70" s="136"/>
      <c r="C70" s="136"/>
      <c r="D70" s="136"/>
      <c r="E70" s="137"/>
      <c r="F70" s="137"/>
      <c r="G70" s="137"/>
      <c r="H70" s="137"/>
      <c r="I70" s="137"/>
      <c r="J70" s="137"/>
      <c r="K70" s="137"/>
      <c r="L70" s="137"/>
      <c r="M70" s="138"/>
      <c r="N70" s="139"/>
    </row>
    <row r="71" spans="1:14" x14ac:dyDescent="0.3">
      <c r="A71" s="134"/>
      <c r="B71" s="136"/>
      <c r="C71" s="136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139"/>
    </row>
    <row r="72" spans="1:14" x14ac:dyDescent="0.3">
      <c r="A72" s="134"/>
      <c r="B72" s="136"/>
      <c r="C72" s="136"/>
      <c r="D72" s="136"/>
      <c r="E72" s="137"/>
      <c r="F72" s="137"/>
      <c r="G72" s="137"/>
      <c r="H72" s="137"/>
      <c r="I72" s="140"/>
      <c r="J72" s="140"/>
      <c r="K72" s="137"/>
      <c r="L72" s="137"/>
      <c r="M72" s="138"/>
      <c r="N72" s="139"/>
    </row>
    <row r="73" spans="1:14" x14ac:dyDescent="0.3">
      <c r="A73" s="134"/>
      <c r="B73" s="135"/>
      <c r="C73" s="136"/>
      <c r="D73" s="136"/>
      <c r="E73" s="137"/>
      <c r="F73" s="137"/>
      <c r="G73" s="137"/>
      <c r="H73" s="137"/>
      <c r="I73" s="137"/>
      <c r="J73" s="137"/>
      <c r="K73" s="137"/>
      <c r="L73" s="137"/>
      <c r="M73" s="138"/>
      <c r="N73" s="139"/>
    </row>
    <row r="74" spans="1:14" x14ac:dyDescent="0.3">
      <c r="A74" s="134"/>
      <c r="B74" s="135"/>
      <c r="C74" s="136"/>
      <c r="D74" s="136"/>
      <c r="E74" s="137"/>
      <c r="F74" s="137"/>
      <c r="G74" s="137"/>
      <c r="H74" s="137"/>
      <c r="I74" s="137"/>
      <c r="J74" s="137"/>
      <c r="K74" s="137"/>
      <c r="L74" s="137"/>
      <c r="M74" s="138"/>
      <c r="N74" s="139"/>
    </row>
    <row r="75" spans="1:14" x14ac:dyDescent="0.3">
      <c r="A75" s="134"/>
      <c r="B75" s="135"/>
      <c r="C75" s="136"/>
      <c r="D75" s="136"/>
      <c r="E75" s="137"/>
      <c r="F75" s="137"/>
      <c r="G75" s="137"/>
      <c r="H75" s="137"/>
      <c r="I75" s="137"/>
      <c r="J75" s="137"/>
      <c r="K75" s="137"/>
      <c r="L75" s="137"/>
      <c r="M75" s="138"/>
      <c r="N75" s="139"/>
    </row>
    <row r="76" spans="1:14" x14ac:dyDescent="0.3">
      <c r="A76" s="134"/>
      <c r="B76" s="136"/>
      <c r="C76" s="136"/>
      <c r="D76" s="136"/>
      <c r="E76" s="137"/>
      <c r="F76" s="137"/>
      <c r="G76" s="137"/>
      <c r="H76" s="137"/>
      <c r="I76" s="140"/>
      <c r="J76" s="140"/>
      <c r="K76" s="137"/>
      <c r="L76" s="137"/>
      <c r="M76" s="138"/>
      <c r="N76" s="139"/>
    </row>
    <row r="77" spans="1:14" x14ac:dyDescent="0.3">
      <c r="A77" s="134"/>
      <c r="B77" s="135"/>
      <c r="C77" s="136"/>
      <c r="D77" s="136"/>
      <c r="E77" s="137"/>
      <c r="F77" s="137"/>
      <c r="G77" s="137"/>
      <c r="H77" s="137"/>
      <c r="I77" s="137"/>
      <c r="J77" s="137"/>
      <c r="K77" s="137"/>
      <c r="L77" s="137"/>
      <c r="M77" s="138"/>
      <c r="N77" s="139"/>
    </row>
    <row r="78" spans="1:14" x14ac:dyDescent="0.3">
      <c r="A78" s="134"/>
      <c r="B78" s="136"/>
      <c r="C78" s="136"/>
      <c r="D78" s="136"/>
      <c r="E78" s="137"/>
      <c r="F78" s="137"/>
      <c r="G78" s="137"/>
      <c r="H78" s="137"/>
      <c r="I78" s="137"/>
      <c r="J78" s="137"/>
      <c r="K78" s="137"/>
      <c r="L78" s="137"/>
      <c r="M78" s="138"/>
      <c r="N78" s="139"/>
    </row>
    <row r="79" spans="1:14" x14ac:dyDescent="0.3">
      <c r="A79" s="134"/>
      <c r="B79" s="135"/>
      <c r="C79" s="136"/>
      <c r="D79" s="136"/>
      <c r="E79" s="137"/>
      <c r="F79" s="137"/>
      <c r="G79" s="137"/>
      <c r="H79" s="137"/>
      <c r="I79" s="137"/>
      <c r="J79" s="137"/>
      <c r="K79" s="137"/>
      <c r="L79" s="137"/>
      <c r="M79" s="138"/>
      <c r="N79" s="139"/>
    </row>
    <row r="80" spans="1:14" x14ac:dyDescent="0.3">
      <c r="A80" s="134"/>
      <c r="B80" s="136"/>
      <c r="C80" s="136"/>
      <c r="D80" s="136"/>
      <c r="E80" s="137"/>
      <c r="F80" s="137"/>
      <c r="G80" s="137"/>
      <c r="H80" s="137"/>
      <c r="I80" s="137"/>
      <c r="J80" s="137"/>
      <c r="K80" s="137"/>
      <c r="L80" s="137"/>
      <c r="M80" s="138"/>
      <c r="N80" s="139"/>
    </row>
    <row r="81" spans="1:14" x14ac:dyDescent="0.3">
      <c r="A81" s="134"/>
      <c r="B81" s="135"/>
      <c r="C81" s="136"/>
      <c r="D81" s="136"/>
      <c r="E81" s="137"/>
      <c r="F81" s="137"/>
      <c r="G81" s="137"/>
      <c r="H81" s="137"/>
      <c r="I81" s="139"/>
      <c r="J81" s="139"/>
      <c r="K81" s="139"/>
      <c r="L81" s="139"/>
      <c r="M81" s="139"/>
      <c r="N81" s="139"/>
    </row>
    <row r="82" spans="1:14" x14ac:dyDescent="0.3">
      <c r="A82" s="134"/>
      <c r="B82" s="135"/>
      <c r="C82" s="136"/>
      <c r="D82" s="136"/>
      <c r="E82" s="137"/>
      <c r="F82" s="137"/>
      <c r="G82" s="137"/>
      <c r="H82" s="137"/>
      <c r="I82" s="139"/>
      <c r="J82" s="139"/>
      <c r="K82" s="139"/>
      <c r="L82" s="139"/>
      <c r="M82" s="139"/>
      <c r="N82" s="139"/>
    </row>
    <row r="83" spans="1:14" x14ac:dyDescent="0.3">
      <c r="A83" s="134"/>
      <c r="B83" s="135"/>
      <c r="C83" s="136"/>
      <c r="D83" s="136"/>
      <c r="E83" s="137"/>
      <c r="F83" s="137"/>
      <c r="G83" s="137"/>
      <c r="H83" s="137"/>
      <c r="I83" s="139"/>
      <c r="J83" s="139"/>
      <c r="K83" s="139"/>
      <c r="L83" s="139"/>
      <c r="M83" s="139"/>
      <c r="N83" s="139"/>
    </row>
    <row r="84" spans="1:14" x14ac:dyDescent="0.3">
      <c r="A84" s="134"/>
      <c r="B84" s="135"/>
      <c r="C84" s="136"/>
      <c r="D84" s="136"/>
      <c r="E84" s="137"/>
      <c r="F84" s="137"/>
      <c r="G84" s="137"/>
      <c r="H84" s="137"/>
      <c r="I84" s="139"/>
      <c r="J84" s="139"/>
      <c r="K84" s="139"/>
      <c r="L84" s="139"/>
      <c r="M84" s="139"/>
      <c r="N84" s="139"/>
    </row>
    <row r="85" spans="1:14" x14ac:dyDescent="0.3">
      <c r="A85" s="134"/>
      <c r="B85" s="135"/>
      <c r="C85" s="136"/>
      <c r="D85" s="136"/>
      <c r="E85" s="137"/>
      <c r="F85" s="137"/>
      <c r="G85" s="137"/>
      <c r="H85" s="137"/>
      <c r="I85" s="139"/>
      <c r="J85" s="139"/>
      <c r="K85" s="139"/>
      <c r="L85" s="139"/>
      <c r="M85" s="139"/>
      <c r="N85" s="139"/>
    </row>
    <row r="86" spans="1:14" x14ac:dyDescent="0.3">
      <c r="A86" s="134"/>
      <c r="B86" s="135"/>
      <c r="C86" s="136"/>
      <c r="D86" s="136"/>
      <c r="E86" s="137"/>
      <c r="F86" s="137"/>
      <c r="G86" s="137"/>
      <c r="H86" s="137"/>
      <c r="I86" s="139"/>
      <c r="J86" s="139"/>
      <c r="K86" s="139"/>
      <c r="L86" s="139"/>
      <c r="M86" s="139"/>
      <c r="N86" s="139"/>
    </row>
    <row r="87" spans="1:14" x14ac:dyDescent="0.3">
      <c r="A87" s="134"/>
      <c r="B87" s="135"/>
      <c r="C87" s="136"/>
      <c r="D87" s="136"/>
      <c r="E87" s="137"/>
      <c r="F87" s="137"/>
      <c r="G87" s="137"/>
      <c r="H87" s="137"/>
      <c r="I87" s="139"/>
      <c r="J87" s="139"/>
      <c r="K87" s="139"/>
      <c r="L87" s="139"/>
      <c r="M87" s="139"/>
      <c r="N87" s="139"/>
    </row>
    <row r="88" spans="1:14" x14ac:dyDescent="0.3">
      <c r="A88" s="134"/>
      <c r="B88" s="135"/>
      <c r="C88" s="136"/>
      <c r="D88" s="136"/>
      <c r="E88" s="137"/>
      <c r="F88" s="137"/>
      <c r="G88" s="137"/>
      <c r="H88" s="137"/>
      <c r="I88" s="139"/>
      <c r="J88" s="139"/>
      <c r="K88" s="139"/>
      <c r="L88" s="139"/>
      <c r="M88" s="139"/>
      <c r="N88" s="139"/>
    </row>
    <row r="89" spans="1:14" x14ac:dyDescent="0.3">
      <c r="A89" s="134"/>
      <c r="B89" s="135"/>
      <c r="C89" s="136"/>
      <c r="D89" s="136"/>
      <c r="E89" s="137"/>
      <c r="F89" s="137"/>
      <c r="G89" s="137"/>
      <c r="H89" s="137"/>
      <c r="I89" s="139"/>
      <c r="J89" s="139"/>
      <c r="K89" s="139"/>
      <c r="L89" s="139"/>
      <c r="M89" s="139"/>
      <c r="N89" s="139"/>
    </row>
    <row r="90" spans="1:14" x14ac:dyDescent="0.3">
      <c r="A90" s="134"/>
      <c r="B90" s="135"/>
      <c r="C90" s="136"/>
      <c r="D90" s="136"/>
      <c r="E90" s="137"/>
      <c r="F90" s="137"/>
      <c r="G90" s="137"/>
      <c r="H90" s="137"/>
      <c r="I90" s="139"/>
      <c r="J90" s="139"/>
      <c r="K90" s="139"/>
      <c r="L90" s="139"/>
      <c r="M90" s="139"/>
      <c r="N90" s="139"/>
    </row>
    <row r="91" spans="1:14" x14ac:dyDescent="0.3">
      <c r="A91" s="134"/>
      <c r="B91" s="135"/>
      <c r="C91" s="136"/>
      <c r="D91" s="136"/>
      <c r="E91" s="137"/>
      <c r="F91" s="137"/>
      <c r="G91" s="137"/>
      <c r="H91" s="137"/>
      <c r="I91" s="139"/>
      <c r="J91" s="139"/>
      <c r="K91" s="139"/>
      <c r="L91" s="139"/>
      <c r="M91" s="139"/>
      <c r="N91" s="139"/>
    </row>
    <row r="92" spans="1:14" x14ac:dyDescent="0.3">
      <c r="A92" s="134"/>
      <c r="B92" s="135"/>
      <c r="C92" s="136"/>
      <c r="D92" s="136"/>
      <c r="E92" s="137"/>
      <c r="F92" s="137"/>
      <c r="G92" s="137"/>
      <c r="H92" s="137"/>
      <c r="I92" s="139"/>
      <c r="J92" s="139"/>
      <c r="K92" s="139"/>
      <c r="L92" s="139"/>
      <c r="M92" s="139"/>
      <c r="N92" s="139"/>
    </row>
    <row r="93" spans="1:14" x14ac:dyDescent="0.3">
      <c r="A93" s="134"/>
      <c r="B93" s="135"/>
      <c r="C93" s="136"/>
      <c r="D93" s="136"/>
      <c r="E93" s="137"/>
      <c r="F93" s="137"/>
      <c r="G93" s="137"/>
      <c r="H93" s="137"/>
      <c r="I93" s="139"/>
      <c r="J93" s="139"/>
      <c r="K93" s="139"/>
      <c r="L93" s="139"/>
      <c r="M93" s="139"/>
      <c r="N93" s="139"/>
    </row>
    <row r="94" spans="1:14" x14ac:dyDescent="0.3">
      <c r="A94" s="134"/>
      <c r="B94" s="135"/>
      <c r="C94" s="136"/>
      <c r="D94" s="136"/>
      <c r="E94" s="137"/>
      <c r="F94" s="137"/>
      <c r="G94" s="137"/>
      <c r="H94" s="137"/>
      <c r="I94" s="139"/>
      <c r="J94" s="139"/>
      <c r="K94" s="139"/>
      <c r="L94" s="139"/>
      <c r="M94" s="139"/>
      <c r="N94" s="139"/>
    </row>
    <row r="95" spans="1:14" x14ac:dyDescent="0.3">
      <c r="A95" s="134"/>
      <c r="B95" s="135"/>
      <c r="C95" s="136"/>
      <c r="D95" s="136"/>
      <c r="E95" s="137"/>
      <c r="F95" s="137"/>
      <c r="G95" s="137"/>
      <c r="H95" s="137"/>
      <c r="I95" s="139"/>
      <c r="J95" s="139"/>
      <c r="K95" s="139"/>
      <c r="L95" s="139"/>
      <c r="M95" s="139"/>
      <c r="N95" s="139"/>
    </row>
    <row r="96" spans="1:14" x14ac:dyDescent="0.3">
      <c r="A96" s="134"/>
      <c r="B96" s="135"/>
      <c r="C96" s="136"/>
      <c r="D96" s="136"/>
      <c r="E96" s="137"/>
      <c r="F96" s="137"/>
      <c r="G96" s="137"/>
      <c r="H96" s="137"/>
      <c r="I96" s="139"/>
      <c r="J96" s="139"/>
      <c r="K96" s="139"/>
      <c r="L96" s="139"/>
      <c r="M96" s="139"/>
      <c r="N96" s="139"/>
    </row>
    <row r="97" spans="1:14" x14ac:dyDescent="0.3">
      <c r="A97" s="134"/>
      <c r="B97" s="135"/>
      <c r="C97" s="136"/>
      <c r="D97" s="136"/>
      <c r="E97" s="137"/>
      <c r="F97" s="137"/>
      <c r="G97" s="137"/>
      <c r="H97" s="137"/>
      <c r="I97" s="139"/>
      <c r="J97" s="139"/>
      <c r="K97" s="139"/>
      <c r="L97" s="139"/>
      <c r="M97" s="139"/>
      <c r="N97" s="139"/>
    </row>
    <row r="98" spans="1:14" x14ac:dyDescent="0.3">
      <c r="A98" s="134"/>
      <c r="B98" s="135"/>
      <c r="C98" s="136"/>
      <c r="D98" s="136"/>
      <c r="E98" s="137"/>
      <c r="F98" s="137"/>
      <c r="G98" s="137"/>
      <c r="H98" s="137"/>
      <c r="I98" s="139"/>
      <c r="J98" s="139"/>
      <c r="K98" s="139"/>
      <c r="L98" s="139"/>
      <c r="M98" s="139"/>
      <c r="N98" s="139"/>
    </row>
    <row r="99" spans="1:14" x14ac:dyDescent="0.3">
      <c r="A99" s="134"/>
      <c r="B99" s="135"/>
      <c r="C99" s="136"/>
      <c r="D99" s="136"/>
      <c r="E99" s="137"/>
      <c r="F99" s="137"/>
      <c r="G99" s="137"/>
      <c r="H99" s="137"/>
      <c r="I99" s="139"/>
      <c r="J99" s="139"/>
      <c r="K99" s="139"/>
      <c r="L99" s="139"/>
      <c r="M99" s="139"/>
      <c r="N99" s="139"/>
    </row>
    <row r="100" spans="1:14" x14ac:dyDescent="0.3">
      <c r="A100" s="134"/>
      <c r="B100" s="135"/>
      <c r="C100" s="136"/>
      <c r="D100" s="136"/>
      <c r="E100" s="137"/>
      <c r="F100" s="137"/>
      <c r="G100" s="137"/>
      <c r="H100" s="137"/>
      <c r="I100" s="139"/>
      <c r="J100" s="139"/>
      <c r="K100" s="139"/>
      <c r="L100" s="139"/>
      <c r="M100" s="139"/>
      <c r="N100" s="139"/>
    </row>
    <row r="101" spans="1:14" x14ac:dyDescent="0.3">
      <c r="A101" s="134"/>
      <c r="B101" s="135"/>
      <c r="C101" s="136"/>
      <c r="D101" s="136"/>
      <c r="E101" s="137"/>
      <c r="F101" s="137"/>
      <c r="G101" s="137"/>
      <c r="H101" s="137"/>
      <c r="I101" s="139"/>
      <c r="J101" s="139"/>
      <c r="K101" s="139"/>
      <c r="L101" s="139"/>
      <c r="M101" s="139"/>
      <c r="N101" s="139"/>
    </row>
    <row r="102" spans="1:14" x14ac:dyDescent="0.3">
      <c r="A102" s="134"/>
      <c r="B102" s="135"/>
      <c r="C102" s="136"/>
      <c r="D102" s="136"/>
      <c r="E102" s="137"/>
      <c r="F102" s="137"/>
      <c r="G102" s="137"/>
      <c r="H102" s="137"/>
      <c r="I102" s="139"/>
      <c r="J102" s="139"/>
      <c r="K102" s="139"/>
      <c r="L102" s="139"/>
      <c r="M102" s="139"/>
      <c r="N102" s="139"/>
    </row>
    <row r="103" spans="1:14" x14ac:dyDescent="0.3">
      <c r="A103" s="134"/>
      <c r="B103" s="135"/>
      <c r="C103" s="136"/>
      <c r="D103" s="136"/>
      <c r="E103" s="137"/>
      <c r="F103" s="137"/>
      <c r="G103" s="137"/>
      <c r="H103" s="137"/>
      <c r="I103" s="139"/>
      <c r="J103" s="139"/>
      <c r="K103" s="139"/>
      <c r="L103" s="139"/>
      <c r="M103" s="139"/>
      <c r="N103" s="139"/>
    </row>
    <row r="104" spans="1:14" x14ac:dyDescent="0.3">
      <c r="A104" s="134"/>
      <c r="B104" s="135"/>
      <c r="C104" s="136"/>
      <c r="D104" s="136"/>
      <c r="E104" s="137"/>
      <c r="F104" s="137"/>
      <c r="G104" s="137"/>
      <c r="H104" s="137"/>
      <c r="I104" s="139"/>
      <c r="J104" s="139"/>
      <c r="K104" s="139"/>
      <c r="L104" s="139"/>
      <c r="M104" s="139"/>
      <c r="N104" s="139"/>
    </row>
    <row r="105" spans="1:14" x14ac:dyDescent="0.3">
      <c r="A105" s="134"/>
      <c r="B105" s="135"/>
      <c r="C105" s="136"/>
      <c r="D105" s="136"/>
      <c r="E105" s="137"/>
      <c r="F105" s="137"/>
      <c r="G105" s="137"/>
      <c r="H105" s="137"/>
      <c r="I105" s="139"/>
      <c r="J105" s="139"/>
      <c r="K105" s="139"/>
      <c r="L105" s="139"/>
      <c r="M105" s="139"/>
      <c r="N105" s="139"/>
    </row>
    <row r="106" spans="1:14" x14ac:dyDescent="0.3">
      <c r="A106" s="134"/>
      <c r="B106" s="135"/>
      <c r="C106" s="136"/>
      <c r="D106" s="136"/>
      <c r="E106" s="137"/>
      <c r="F106" s="137"/>
      <c r="G106" s="137"/>
      <c r="H106" s="137"/>
      <c r="I106" s="139"/>
      <c r="J106" s="139"/>
      <c r="K106" s="139"/>
      <c r="L106" s="139"/>
      <c r="M106" s="139"/>
      <c r="N106" s="139"/>
    </row>
    <row r="107" spans="1:14" x14ac:dyDescent="0.3">
      <c r="A107" s="134"/>
      <c r="B107" s="135"/>
      <c r="C107" s="136"/>
      <c r="D107" s="136"/>
      <c r="E107" s="137"/>
      <c r="F107" s="137"/>
      <c r="G107" s="137"/>
      <c r="H107" s="137"/>
      <c r="I107" s="139"/>
      <c r="J107" s="139"/>
      <c r="K107" s="139"/>
      <c r="L107" s="139"/>
      <c r="M107" s="139"/>
      <c r="N107" s="139"/>
    </row>
    <row r="108" spans="1:14" x14ac:dyDescent="0.3">
      <c r="A108" s="134"/>
      <c r="B108" s="135"/>
      <c r="C108" s="136"/>
      <c r="D108" s="136"/>
      <c r="E108" s="137"/>
      <c r="F108" s="137"/>
      <c r="G108" s="137"/>
      <c r="H108" s="137"/>
      <c r="I108" s="139"/>
      <c r="J108" s="139"/>
      <c r="K108" s="139"/>
      <c r="L108" s="139"/>
      <c r="M108" s="139"/>
      <c r="N108" s="139"/>
    </row>
    <row r="109" spans="1:14" x14ac:dyDescent="0.3">
      <c r="A109" s="134"/>
      <c r="B109" s="135"/>
      <c r="C109" s="136"/>
      <c r="D109" s="136"/>
      <c r="E109" s="137"/>
      <c r="F109" s="137"/>
      <c r="G109" s="137"/>
      <c r="H109" s="137"/>
      <c r="I109" s="139"/>
      <c r="J109" s="139"/>
      <c r="K109" s="139"/>
      <c r="L109" s="139"/>
      <c r="M109" s="139"/>
      <c r="N109" s="139"/>
    </row>
    <row r="110" spans="1:14" x14ac:dyDescent="0.3">
      <c r="A110" s="134"/>
      <c r="B110" s="135"/>
      <c r="C110" s="136"/>
      <c r="D110" s="136"/>
      <c r="E110" s="137"/>
      <c r="F110" s="137"/>
      <c r="G110" s="137"/>
      <c r="H110" s="137"/>
      <c r="I110" s="139"/>
      <c r="J110" s="139"/>
      <c r="K110" s="139"/>
      <c r="L110" s="139"/>
      <c r="M110" s="139"/>
      <c r="N110" s="139"/>
    </row>
    <row r="111" spans="1:14" x14ac:dyDescent="0.3">
      <c r="A111" s="134"/>
      <c r="B111" s="135"/>
      <c r="C111" s="136"/>
      <c r="D111" s="136"/>
      <c r="E111" s="137"/>
      <c r="F111" s="137"/>
      <c r="G111" s="137"/>
      <c r="H111" s="137"/>
      <c r="I111" s="139"/>
      <c r="J111" s="139"/>
      <c r="K111" s="139"/>
      <c r="L111" s="139"/>
      <c r="M111" s="139"/>
      <c r="N111" s="139"/>
    </row>
    <row r="112" spans="1:14" x14ac:dyDescent="0.3">
      <c r="A112" s="134"/>
      <c r="B112" s="135"/>
      <c r="C112" s="136"/>
      <c r="D112" s="136"/>
      <c r="E112" s="137"/>
      <c r="F112" s="137"/>
      <c r="G112" s="137"/>
      <c r="H112" s="137"/>
      <c r="I112" s="139"/>
      <c r="J112" s="139"/>
      <c r="K112" s="139"/>
      <c r="L112" s="139"/>
      <c r="M112" s="139"/>
      <c r="N112" s="139"/>
    </row>
    <row r="113" spans="1:14" x14ac:dyDescent="0.3">
      <c r="A113" s="134"/>
      <c r="B113" s="135"/>
      <c r="C113" s="136"/>
      <c r="D113" s="136"/>
      <c r="E113" s="137"/>
      <c r="F113" s="137"/>
      <c r="G113" s="137"/>
      <c r="H113" s="137"/>
      <c r="I113" s="139"/>
      <c r="J113" s="139"/>
      <c r="K113" s="139"/>
      <c r="L113" s="139"/>
      <c r="M113" s="139"/>
      <c r="N113" s="139"/>
    </row>
    <row r="114" spans="1:14" x14ac:dyDescent="0.3">
      <c r="A114" s="134"/>
      <c r="B114" s="135"/>
      <c r="C114" s="136"/>
      <c r="D114" s="136"/>
      <c r="E114" s="137"/>
      <c r="F114" s="137"/>
      <c r="G114" s="137"/>
      <c r="H114" s="137"/>
      <c r="I114" s="139"/>
      <c r="J114" s="139"/>
      <c r="K114" s="139"/>
      <c r="L114" s="139"/>
      <c r="M114" s="139"/>
      <c r="N114" s="139"/>
    </row>
    <row r="115" spans="1:14" x14ac:dyDescent="0.3">
      <c r="A115" s="134"/>
      <c r="B115" s="135"/>
      <c r="C115" s="136"/>
      <c r="D115" s="136"/>
      <c r="E115" s="137"/>
      <c r="F115" s="137"/>
      <c r="G115" s="137"/>
      <c r="H115" s="137"/>
      <c r="I115" s="139"/>
      <c r="J115" s="139"/>
      <c r="K115" s="139"/>
      <c r="L115" s="139"/>
      <c r="M115" s="139"/>
      <c r="N115" s="139"/>
    </row>
    <row r="116" spans="1:14" x14ac:dyDescent="0.3">
      <c r="A116" s="134"/>
      <c r="B116" s="135"/>
      <c r="C116" s="136"/>
      <c r="D116" s="136"/>
      <c r="E116" s="137"/>
      <c r="F116" s="137"/>
      <c r="G116" s="137"/>
      <c r="H116" s="137"/>
      <c r="I116" s="139"/>
      <c r="J116" s="139"/>
      <c r="K116" s="139"/>
      <c r="L116" s="139"/>
      <c r="M116" s="139"/>
      <c r="N116" s="139"/>
    </row>
    <row r="117" spans="1:14" x14ac:dyDescent="0.3">
      <c r="A117" s="134"/>
      <c r="B117" s="135"/>
      <c r="C117" s="136"/>
      <c r="D117" s="136"/>
      <c r="E117" s="137"/>
      <c r="F117" s="137"/>
      <c r="G117" s="137"/>
      <c r="H117" s="137"/>
      <c r="I117" s="139"/>
      <c r="J117" s="139"/>
      <c r="K117" s="139"/>
      <c r="L117" s="139"/>
      <c r="M117" s="139"/>
      <c r="N117" s="139"/>
    </row>
    <row r="118" spans="1:14" x14ac:dyDescent="0.3">
      <c r="A118" s="134"/>
      <c r="B118" s="135"/>
      <c r="C118" s="136"/>
      <c r="D118" s="136"/>
      <c r="E118" s="137"/>
      <c r="F118" s="137"/>
      <c r="G118" s="137"/>
      <c r="H118" s="137"/>
      <c r="I118" s="139"/>
      <c r="J118" s="139"/>
      <c r="K118" s="139"/>
      <c r="L118" s="139"/>
      <c r="M118" s="139"/>
      <c r="N118" s="139"/>
    </row>
    <row r="119" spans="1:14" x14ac:dyDescent="0.3">
      <c r="A119" s="134"/>
      <c r="B119" s="135"/>
      <c r="C119" s="136"/>
      <c r="D119" s="136"/>
      <c r="E119" s="137"/>
      <c r="F119" s="137"/>
      <c r="G119" s="137"/>
      <c r="H119" s="137"/>
      <c r="I119" s="139"/>
      <c r="J119" s="139"/>
      <c r="K119" s="139"/>
      <c r="L119" s="139"/>
      <c r="M119" s="139"/>
      <c r="N119" s="139"/>
    </row>
    <row r="120" spans="1:14" x14ac:dyDescent="0.3">
      <c r="A120" s="134"/>
      <c r="B120" s="135"/>
      <c r="C120" s="136"/>
      <c r="D120" s="136"/>
      <c r="E120" s="137"/>
      <c r="F120" s="137"/>
      <c r="G120" s="137"/>
      <c r="H120" s="137"/>
      <c r="I120" s="139"/>
      <c r="J120" s="139"/>
      <c r="K120" s="139"/>
      <c r="L120" s="139"/>
      <c r="M120" s="139"/>
      <c r="N120" s="139"/>
    </row>
    <row r="121" spans="1:14" x14ac:dyDescent="0.3">
      <c r="A121" s="134"/>
      <c r="B121" s="135"/>
      <c r="C121" s="136"/>
      <c r="D121" s="136"/>
      <c r="E121" s="137"/>
      <c r="F121" s="137"/>
      <c r="G121" s="137"/>
      <c r="H121" s="137"/>
      <c r="I121" s="139"/>
      <c r="J121" s="139"/>
      <c r="K121" s="139"/>
      <c r="L121" s="139"/>
      <c r="M121" s="139"/>
      <c r="N121" s="139"/>
    </row>
    <row r="122" spans="1:14" x14ac:dyDescent="0.3">
      <c r="A122" s="134"/>
      <c r="B122" s="135"/>
      <c r="C122" s="136"/>
      <c r="D122" s="136"/>
      <c r="E122" s="137"/>
      <c r="F122" s="137"/>
      <c r="G122" s="137"/>
      <c r="H122" s="137"/>
      <c r="I122" s="139"/>
      <c r="J122" s="139"/>
      <c r="K122" s="139"/>
      <c r="L122" s="139"/>
      <c r="M122" s="139"/>
      <c r="N122" s="139"/>
    </row>
    <row r="123" spans="1:14" x14ac:dyDescent="0.3">
      <c r="A123" s="134"/>
      <c r="B123" s="135"/>
      <c r="C123" s="136"/>
      <c r="D123" s="136"/>
      <c r="E123" s="137"/>
      <c r="F123" s="137"/>
      <c r="G123" s="137"/>
      <c r="H123" s="137"/>
      <c r="I123" s="139"/>
      <c r="J123" s="139"/>
      <c r="K123" s="139"/>
      <c r="L123" s="139"/>
      <c r="M123" s="139"/>
      <c r="N123" s="139"/>
    </row>
  </sheetData>
  <sortState xmlns:xlrd2="http://schemas.microsoft.com/office/spreadsheetml/2017/richdata2" ref="B10:M28">
    <sortCondition descending="1" ref="M10:M28"/>
  </sortState>
  <mergeCells count="2">
    <mergeCell ref="F7:G7"/>
    <mergeCell ref="J7:K7"/>
  </mergeCells>
  <pageMargins left="3.937007874015748E-2" right="3.937007874015748E-2" top="0.3543307086614173" bottom="0.19685039370078741" header="0" footer="0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5012-69B0-8D44-95D8-1DC1BAB7A0FC}">
  <dimension ref="A1:V123"/>
  <sheetViews>
    <sheetView showWhiteSpace="0" zoomScaleNormal="100" workbookViewId="0">
      <selection activeCell="E21" sqref="E21"/>
    </sheetView>
  </sheetViews>
  <sheetFormatPr defaultColWidth="11" defaultRowHeight="15.6" x14ac:dyDescent="0.3"/>
  <cols>
    <col min="1" max="1" width="9.09765625" style="8" customWidth="1"/>
    <col min="2" max="2" width="23.59765625" style="9" customWidth="1"/>
    <col min="3" max="3" width="12.69921875" style="8" customWidth="1"/>
    <col min="4" max="4" width="18" style="9" customWidth="1"/>
    <col min="5" max="6" width="6.69921875" style="9" customWidth="1"/>
    <col min="7" max="7" width="6.69921875" style="28" customWidth="1"/>
    <col min="8" max="8" width="8.69921875" style="6" customWidth="1"/>
    <col min="9" max="9" width="6.69921875" style="6" customWidth="1"/>
    <col min="10" max="11" width="6.69921875" style="9" customWidth="1"/>
    <col min="12" max="12" width="8.69921875" style="9" customWidth="1"/>
    <col min="13" max="14" width="11" style="13"/>
    <col min="15" max="16384" width="11" style="9"/>
  </cols>
  <sheetData>
    <row r="1" spans="1:22" x14ac:dyDescent="0.3">
      <c r="D1" s="9" t="s">
        <v>0</v>
      </c>
      <c r="E1" s="9" t="s">
        <v>111</v>
      </c>
      <c r="F1" s="10"/>
      <c r="G1" s="11"/>
      <c r="H1" s="1"/>
    </row>
    <row r="2" spans="1:22" x14ac:dyDescent="0.3">
      <c r="D2" s="14"/>
      <c r="F2" s="10"/>
      <c r="G2" s="11"/>
      <c r="H2" s="1"/>
    </row>
    <row r="3" spans="1:22" x14ac:dyDescent="0.3">
      <c r="D3" s="9" t="s">
        <v>1</v>
      </c>
      <c r="E3" s="9" t="s">
        <v>12</v>
      </c>
      <c r="F3" s="10"/>
      <c r="G3" s="11"/>
      <c r="H3" s="1"/>
    </row>
    <row r="4" spans="1:22" x14ac:dyDescent="0.3">
      <c r="F4" s="10"/>
      <c r="G4" s="11"/>
      <c r="H4" s="1"/>
    </row>
    <row r="5" spans="1:22" ht="16.2" thickBot="1" x14ac:dyDescent="0.35">
      <c r="D5" s="9" t="s">
        <v>2</v>
      </c>
      <c r="E5" s="15"/>
      <c r="F5" s="10"/>
      <c r="G5" s="11"/>
      <c r="H5" s="1"/>
      <c r="M5" s="56"/>
    </row>
    <row r="6" spans="1:22" x14ac:dyDescent="0.3">
      <c r="D6" s="13"/>
      <c r="E6" s="20"/>
      <c r="F6" s="21"/>
      <c r="G6" s="22"/>
      <c r="H6" s="3"/>
      <c r="I6" s="21"/>
      <c r="J6" s="22"/>
      <c r="K6" s="22"/>
      <c r="L6" s="44"/>
      <c r="M6" s="42"/>
      <c r="N6" s="53"/>
    </row>
    <row r="7" spans="1:22" x14ac:dyDescent="0.3">
      <c r="D7" s="14"/>
      <c r="E7" s="23"/>
      <c r="F7" s="127" t="s">
        <v>16</v>
      </c>
      <c r="G7" s="127"/>
      <c r="H7" s="4"/>
      <c r="I7" s="11"/>
      <c r="J7" s="127" t="s">
        <v>18</v>
      </c>
      <c r="K7" s="127"/>
      <c r="L7" s="1"/>
      <c r="M7" s="55"/>
      <c r="N7" s="45"/>
    </row>
    <row r="8" spans="1:22" x14ac:dyDescent="0.3">
      <c r="D8" s="16"/>
      <c r="E8" s="26"/>
      <c r="F8" s="27"/>
      <c r="G8" s="32"/>
      <c r="H8" s="4"/>
      <c r="I8" s="27"/>
      <c r="J8" s="32"/>
      <c r="K8" s="32"/>
      <c r="L8" s="1"/>
      <c r="M8" s="55"/>
      <c r="N8" s="54"/>
    </row>
    <row r="9" spans="1:22" ht="16.2" thickBot="1" x14ac:dyDescent="0.35">
      <c r="A9" s="17" t="s">
        <v>3</v>
      </c>
      <c r="B9" s="7" t="s">
        <v>13</v>
      </c>
      <c r="C9" s="17" t="s">
        <v>14</v>
      </c>
      <c r="D9" s="17" t="s">
        <v>4</v>
      </c>
      <c r="E9" s="5" t="s">
        <v>5</v>
      </c>
      <c r="F9" s="5" t="s">
        <v>6</v>
      </c>
      <c r="G9" s="5" t="s">
        <v>8</v>
      </c>
      <c r="H9" s="38" t="s">
        <v>11</v>
      </c>
      <c r="I9" s="5" t="s">
        <v>5</v>
      </c>
      <c r="J9" s="5" t="s">
        <v>6</v>
      </c>
      <c r="K9" s="5" t="s">
        <v>8</v>
      </c>
      <c r="L9" s="38" t="s">
        <v>11</v>
      </c>
      <c r="M9" s="62" t="s">
        <v>19</v>
      </c>
      <c r="N9" s="43" t="s">
        <v>7</v>
      </c>
    </row>
    <row r="10" spans="1:22" x14ac:dyDescent="0.3">
      <c r="A10" s="17">
        <v>1</v>
      </c>
      <c r="B10" s="29" t="s">
        <v>94</v>
      </c>
      <c r="C10" s="30" t="s">
        <v>97</v>
      </c>
      <c r="D10" s="30" t="s">
        <v>20</v>
      </c>
      <c r="E10" s="31">
        <v>0.29629050132570955</v>
      </c>
      <c r="F10" s="31">
        <v>0.29629050132570955</v>
      </c>
      <c r="G10" s="31">
        <f t="shared" ref="G10:G16" si="0">AVERAGE(E10:F10)</f>
        <v>0.29629050132570955</v>
      </c>
      <c r="H10" s="39">
        <f t="shared" ref="H10:H16" si="1">10-G10</f>
        <v>9.7037094986742911</v>
      </c>
      <c r="I10" s="31">
        <v>0.62227121461050316</v>
      </c>
      <c r="J10" s="31">
        <v>0.62227121461050316</v>
      </c>
      <c r="K10" s="31">
        <f t="shared" ref="K10:K16" si="2">AVERAGE(I10:J10)</f>
        <v>0.62227121461050316</v>
      </c>
      <c r="L10" s="39">
        <f t="shared" ref="L10:L16" si="3">10-K10</f>
        <v>9.3777287853894968</v>
      </c>
      <c r="M10" s="63">
        <f t="shared" ref="M10:M16" si="4">SUM(H10+L10)</f>
        <v>19.081438284063786</v>
      </c>
      <c r="N10" s="46"/>
    </row>
    <row r="11" spans="1:22" x14ac:dyDescent="0.3">
      <c r="A11" s="17">
        <v>2</v>
      </c>
      <c r="B11" s="29" t="s">
        <v>95</v>
      </c>
      <c r="C11" s="30" t="s">
        <v>97</v>
      </c>
      <c r="D11" s="30" t="s">
        <v>20</v>
      </c>
      <c r="E11" s="31">
        <v>0.10152800028443332</v>
      </c>
      <c r="F11" s="31">
        <v>0.10152800028443332</v>
      </c>
      <c r="G11" s="31">
        <f t="shared" si="0"/>
        <v>0.10152800028443332</v>
      </c>
      <c r="H11" s="39">
        <f t="shared" si="1"/>
        <v>9.8984719997155661</v>
      </c>
      <c r="I11" s="31">
        <v>0.38542783450835039</v>
      </c>
      <c r="J11" s="31">
        <v>0.38542783450835039</v>
      </c>
      <c r="K11" s="31">
        <f t="shared" si="2"/>
        <v>0.38542783450835039</v>
      </c>
      <c r="L11" s="39">
        <f t="shared" si="3"/>
        <v>9.6145721654916496</v>
      </c>
      <c r="M11" s="63">
        <f t="shared" si="4"/>
        <v>19.513044165207216</v>
      </c>
      <c r="N11" s="65"/>
      <c r="O11" s="64"/>
      <c r="P11" s="35"/>
      <c r="Q11" s="35"/>
      <c r="R11" s="35"/>
      <c r="S11" s="35"/>
      <c r="T11" s="35"/>
      <c r="U11" s="35"/>
      <c r="V11" s="35"/>
    </row>
    <row r="12" spans="1:22" x14ac:dyDescent="0.3">
      <c r="A12" s="17">
        <v>3</v>
      </c>
      <c r="B12" s="29" t="s">
        <v>96</v>
      </c>
      <c r="C12" s="30" t="s">
        <v>97</v>
      </c>
      <c r="D12" s="30" t="s">
        <v>20</v>
      </c>
      <c r="E12" s="31">
        <v>0.75692968592981591</v>
      </c>
      <c r="F12" s="31">
        <v>0.75692968592981591</v>
      </c>
      <c r="G12" s="31">
        <f t="shared" si="0"/>
        <v>0.75692968592981591</v>
      </c>
      <c r="H12" s="39">
        <f t="shared" si="1"/>
        <v>9.2430703140701844</v>
      </c>
      <c r="I12" s="31">
        <v>0.68749384754451714</v>
      </c>
      <c r="J12" s="31">
        <v>0.68749384754451714</v>
      </c>
      <c r="K12" s="31">
        <f t="shared" si="2"/>
        <v>0.68749384754451714</v>
      </c>
      <c r="L12" s="39">
        <f t="shared" si="3"/>
        <v>9.3125061524554837</v>
      </c>
      <c r="M12" s="63">
        <f t="shared" si="4"/>
        <v>18.555576466525668</v>
      </c>
      <c r="N12" s="46"/>
      <c r="V12" s="13"/>
    </row>
    <row r="13" spans="1:22" x14ac:dyDescent="0.3">
      <c r="A13" s="17">
        <v>4</v>
      </c>
      <c r="B13" s="30" t="s">
        <v>98</v>
      </c>
      <c r="C13" s="30" t="s">
        <v>97</v>
      </c>
      <c r="D13" s="30" t="s">
        <v>73</v>
      </c>
      <c r="E13" s="31">
        <v>0.65871245863344985</v>
      </c>
      <c r="F13" s="31">
        <v>0.65871245863344985</v>
      </c>
      <c r="G13" s="31">
        <f t="shared" si="0"/>
        <v>0.65871245863344985</v>
      </c>
      <c r="H13" s="39">
        <f t="shared" si="1"/>
        <v>9.341287541366551</v>
      </c>
      <c r="I13" s="31">
        <v>0.86609310234158965</v>
      </c>
      <c r="J13" s="31">
        <v>0.86609310234158965</v>
      </c>
      <c r="K13" s="31">
        <f t="shared" si="2"/>
        <v>0.86609310234158965</v>
      </c>
      <c r="L13" s="39">
        <f t="shared" si="3"/>
        <v>9.1339068976584095</v>
      </c>
      <c r="M13" s="63">
        <f t="shared" si="4"/>
        <v>18.475194439024961</v>
      </c>
      <c r="N13" s="46"/>
    </row>
    <row r="14" spans="1:22" x14ac:dyDescent="0.3">
      <c r="A14" s="17">
        <v>5</v>
      </c>
      <c r="B14" s="29" t="s">
        <v>99</v>
      </c>
      <c r="C14" s="30" t="s">
        <v>97</v>
      </c>
      <c r="D14" s="30" t="s">
        <v>73</v>
      </c>
      <c r="E14" s="31">
        <v>0.86272787721223576</v>
      </c>
      <c r="F14" s="31">
        <v>0.86272787721223576</v>
      </c>
      <c r="G14" s="31">
        <f t="shared" si="0"/>
        <v>0.86272787721223576</v>
      </c>
      <c r="H14" s="39">
        <f t="shared" si="1"/>
        <v>9.1372721227877634</v>
      </c>
      <c r="I14" s="31">
        <v>0.225018726632497</v>
      </c>
      <c r="J14" s="31">
        <v>0.225018726632497</v>
      </c>
      <c r="K14" s="31">
        <f t="shared" si="2"/>
        <v>0.225018726632497</v>
      </c>
      <c r="L14" s="39">
        <f t="shared" si="3"/>
        <v>9.7749812733675032</v>
      </c>
      <c r="M14" s="63">
        <f t="shared" si="4"/>
        <v>18.912253396155265</v>
      </c>
      <c r="N14" s="46"/>
    </row>
    <row r="15" spans="1:22" x14ac:dyDescent="0.3">
      <c r="A15" s="17">
        <v>6</v>
      </c>
      <c r="B15" s="29" t="s">
        <v>100</v>
      </c>
      <c r="C15" s="30" t="s">
        <v>97</v>
      </c>
      <c r="D15" s="30" t="s">
        <v>73</v>
      </c>
      <c r="E15" s="31">
        <v>0.61963439395546827</v>
      </c>
      <c r="F15" s="31">
        <v>0.61963439395546827</v>
      </c>
      <c r="G15" s="31">
        <f t="shared" si="0"/>
        <v>0.61963439395546827</v>
      </c>
      <c r="H15" s="39">
        <f t="shared" si="1"/>
        <v>9.3803656060445313</v>
      </c>
      <c r="I15" s="31">
        <v>0.33240129862832002</v>
      </c>
      <c r="J15" s="31">
        <v>0.33240129862832002</v>
      </c>
      <c r="K15" s="31">
        <f t="shared" si="2"/>
        <v>0.33240129862832002</v>
      </c>
      <c r="L15" s="39">
        <f t="shared" si="3"/>
        <v>9.6675987013716806</v>
      </c>
      <c r="M15" s="63">
        <f t="shared" si="4"/>
        <v>19.047964307416212</v>
      </c>
      <c r="N15" s="46"/>
    </row>
    <row r="16" spans="1:22" ht="16.2" thickBot="1" x14ac:dyDescent="0.35">
      <c r="A16" s="76">
        <v>7</v>
      </c>
      <c r="B16" s="78" t="s">
        <v>101</v>
      </c>
      <c r="C16" s="78" t="s">
        <v>97</v>
      </c>
      <c r="D16" s="78" t="s">
        <v>73</v>
      </c>
      <c r="E16" s="125">
        <v>0.8149025461444992</v>
      </c>
      <c r="F16" s="125">
        <v>0.8149025461444992</v>
      </c>
      <c r="G16" s="125">
        <f t="shared" si="0"/>
        <v>0.8149025461444992</v>
      </c>
      <c r="H16" s="126">
        <f t="shared" si="1"/>
        <v>9.1850974538555015</v>
      </c>
      <c r="I16" s="125">
        <v>0.86023160067946436</v>
      </c>
      <c r="J16" s="125">
        <v>0.86023160067946436</v>
      </c>
      <c r="K16" s="125">
        <f t="shared" si="2"/>
        <v>0.86023160067946436</v>
      </c>
      <c r="L16" s="126">
        <f t="shared" si="3"/>
        <v>9.1397683993205359</v>
      </c>
      <c r="M16" s="156">
        <f t="shared" si="4"/>
        <v>18.324865853176036</v>
      </c>
      <c r="N16" s="47"/>
    </row>
    <row r="17" spans="1:14" x14ac:dyDescent="0.3">
      <c r="A17" s="134"/>
      <c r="B17" s="135"/>
      <c r="C17" s="136"/>
      <c r="D17" s="136"/>
      <c r="E17" s="137"/>
      <c r="F17" s="137"/>
      <c r="G17" s="137"/>
      <c r="H17" s="137"/>
      <c r="I17" s="137"/>
      <c r="J17" s="137"/>
      <c r="K17" s="137"/>
      <c r="L17" s="137"/>
      <c r="M17" s="138"/>
      <c r="N17" s="139"/>
    </row>
    <row r="18" spans="1:14" x14ac:dyDescent="0.3">
      <c r="A18" s="134"/>
      <c r="B18" s="135"/>
      <c r="C18" s="136"/>
      <c r="D18" s="136"/>
      <c r="E18" s="137"/>
      <c r="F18" s="137"/>
      <c r="G18" s="137"/>
      <c r="H18" s="137"/>
      <c r="I18" s="137"/>
      <c r="J18" s="137"/>
      <c r="K18" s="137"/>
      <c r="L18" s="137"/>
      <c r="M18" s="138"/>
      <c r="N18" s="139"/>
    </row>
    <row r="19" spans="1:14" x14ac:dyDescent="0.3">
      <c r="A19" s="134"/>
      <c r="B19" s="135"/>
      <c r="C19" s="136"/>
      <c r="D19" s="136"/>
      <c r="E19" s="137"/>
      <c r="F19" s="137"/>
      <c r="G19" s="137"/>
      <c r="H19" s="137"/>
      <c r="I19" s="137"/>
      <c r="J19" s="137"/>
      <c r="K19" s="137"/>
      <c r="L19" s="137"/>
      <c r="M19" s="138"/>
      <c r="N19" s="139"/>
    </row>
    <row r="20" spans="1:14" x14ac:dyDescent="0.3">
      <c r="A20" s="134"/>
      <c r="B20" s="135"/>
      <c r="C20" s="136"/>
      <c r="D20" s="136"/>
      <c r="E20" s="137"/>
      <c r="F20" s="137"/>
      <c r="G20" s="137"/>
      <c r="H20" s="137"/>
      <c r="I20" s="137"/>
      <c r="J20" s="137"/>
      <c r="K20" s="137"/>
      <c r="L20" s="137"/>
      <c r="M20" s="138"/>
      <c r="N20" s="139"/>
    </row>
    <row r="21" spans="1:14" x14ac:dyDescent="0.3">
      <c r="A21" s="134"/>
      <c r="B21" s="135"/>
      <c r="C21" s="136"/>
      <c r="D21" s="136"/>
      <c r="E21" s="137"/>
      <c r="F21" s="137"/>
      <c r="G21" s="137"/>
      <c r="H21" s="137"/>
      <c r="I21" s="137"/>
      <c r="J21" s="137"/>
      <c r="K21" s="137"/>
      <c r="L21" s="137"/>
      <c r="M21" s="138"/>
      <c r="N21" s="139"/>
    </row>
    <row r="22" spans="1:14" x14ac:dyDescent="0.3">
      <c r="A22" s="134"/>
      <c r="B22" s="135"/>
      <c r="C22" s="136"/>
      <c r="D22" s="136"/>
      <c r="E22" s="137"/>
      <c r="F22" s="137"/>
      <c r="G22" s="137"/>
      <c r="H22" s="137"/>
      <c r="I22" s="137"/>
      <c r="J22" s="137"/>
      <c r="K22" s="137"/>
      <c r="L22" s="137"/>
      <c r="M22" s="138"/>
      <c r="N22" s="139"/>
    </row>
    <row r="23" spans="1:14" x14ac:dyDescent="0.3">
      <c r="A23" s="134"/>
      <c r="B23" s="135"/>
      <c r="C23" s="136"/>
      <c r="D23" s="136"/>
      <c r="E23" s="137"/>
      <c r="F23" s="137"/>
      <c r="G23" s="137"/>
      <c r="H23" s="137"/>
      <c r="I23" s="137"/>
      <c r="J23" s="137"/>
      <c r="K23" s="137"/>
      <c r="L23" s="137"/>
      <c r="M23" s="138"/>
      <c r="N23" s="139"/>
    </row>
    <row r="24" spans="1:14" x14ac:dyDescent="0.3">
      <c r="A24" s="134"/>
      <c r="B24" s="135"/>
      <c r="C24" s="136"/>
      <c r="D24" s="136"/>
      <c r="E24" s="137"/>
      <c r="F24" s="137"/>
      <c r="G24" s="137"/>
      <c r="H24" s="137"/>
      <c r="I24" s="137"/>
      <c r="J24" s="137"/>
      <c r="K24" s="137"/>
      <c r="L24" s="137"/>
      <c r="M24" s="138"/>
      <c r="N24" s="139"/>
    </row>
    <row r="25" spans="1:14" x14ac:dyDescent="0.3">
      <c r="A25" s="134"/>
      <c r="B25" s="135"/>
      <c r="C25" s="136"/>
      <c r="D25" s="136"/>
      <c r="E25" s="137"/>
      <c r="F25" s="137"/>
      <c r="G25" s="137"/>
      <c r="H25" s="137"/>
      <c r="I25" s="137"/>
      <c r="J25" s="137"/>
      <c r="K25" s="137"/>
      <c r="L25" s="137"/>
      <c r="M25" s="138"/>
      <c r="N25" s="139"/>
    </row>
    <row r="26" spans="1:14" x14ac:dyDescent="0.3">
      <c r="A26" s="134"/>
      <c r="B26" s="135"/>
      <c r="C26" s="136"/>
      <c r="D26" s="136"/>
      <c r="E26" s="137"/>
      <c r="F26" s="137"/>
      <c r="G26" s="137"/>
      <c r="H26" s="137"/>
      <c r="I26" s="137"/>
      <c r="J26" s="137"/>
      <c r="K26" s="137"/>
      <c r="L26" s="137"/>
      <c r="M26" s="138"/>
      <c r="N26" s="139"/>
    </row>
    <row r="27" spans="1:14" x14ac:dyDescent="0.3">
      <c r="A27" s="134"/>
      <c r="B27" s="135"/>
      <c r="C27" s="136"/>
      <c r="D27" s="136"/>
      <c r="E27" s="137"/>
      <c r="F27" s="137"/>
      <c r="G27" s="137"/>
      <c r="H27" s="137"/>
      <c r="I27" s="137"/>
      <c r="J27" s="137"/>
      <c r="K27" s="137"/>
      <c r="L27" s="137"/>
      <c r="M27" s="138"/>
      <c r="N27" s="139"/>
    </row>
    <row r="28" spans="1:14" x14ac:dyDescent="0.3">
      <c r="A28" s="134"/>
      <c r="B28" s="135"/>
      <c r="C28" s="136"/>
      <c r="D28" s="136"/>
      <c r="E28" s="137"/>
      <c r="F28" s="137"/>
      <c r="G28" s="137"/>
      <c r="H28" s="137"/>
      <c r="I28" s="137"/>
      <c r="J28" s="137"/>
      <c r="K28" s="137"/>
      <c r="L28" s="137"/>
      <c r="M28" s="138"/>
      <c r="N28" s="139"/>
    </row>
    <row r="29" spans="1:14" x14ac:dyDescent="0.3">
      <c r="A29" s="134"/>
      <c r="B29" s="136"/>
      <c r="C29" s="136"/>
      <c r="D29" s="136"/>
      <c r="E29" s="137"/>
      <c r="F29" s="137"/>
      <c r="G29" s="137"/>
      <c r="H29" s="137"/>
      <c r="I29" s="137"/>
      <c r="J29" s="137"/>
      <c r="K29" s="137"/>
      <c r="L29" s="137"/>
      <c r="M29" s="138"/>
      <c r="N29" s="139"/>
    </row>
    <row r="30" spans="1:14" x14ac:dyDescent="0.3">
      <c r="A30" s="134"/>
      <c r="B30" s="135"/>
      <c r="C30" s="136"/>
      <c r="D30" s="136"/>
      <c r="E30" s="137"/>
      <c r="F30" s="137"/>
      <c r="G30" s="137"/>
      <c r="H30" s="137"/>
      <c r="I30" s="137"/>
      <c r="J30" s="137"/>
      <c r="K30" s="137"/>
      <c r="L30" s="137"/>
      <c r="M30" s="138"/>
      <c r="N30" s="139"/>
    </row>
    <row r="31" spans="1:14" x14ac:dyDescent="0.3">
      <c r="A31" s="134"/>
      <c r="B31" s="135"/>
      <c r="C31" s="136"/>
      <c r="D31" s="136"/>
      <c r="E31" s="137"/>
      <c r="F31" s="137"/>
      <c r="G31" s="137"/>
      <c r="H31" s="137"/>
      <c r="I31" s="137"/>
      <c r="J31" s="137"/>
      <c r="K31" s="137"/>
      <c r="L31" s="137"/>
      <c r="M31" s="138"/>
      <c r="N31" s="139"/>
    </row>
    <row r="32" spans="1:14" x14ac:dyDescent="0.3">
      <c r="A32" s="134"/>
      <c r="B32" s="135"/>
      <c r="C32" s="136"/>
      <c r="D32" s="136"/>
      <c r="E32" s="137"/>
      <c r="F32" s="137"/>
      <c r="G32" s="137"/>
      <c r="H32" s="137"/>
      <c r="I32" s="137"/>
      <c r="J32" s="137"/>
      <c r="K32" s="137"/>
      <c r="L32" s="137"/>
      <c r="M32" s="138"/>
      <c r="N32" s="139"/>
    </row>
    <row r="33" spans="1:15" x14ac:dyDescent="0.3">
      <c r="A33" s="134"/>
      <c r="B33" s="136"/>
      <c r="C33" s="136"/>
      <c r="D33" s="136"/>
      <c r="E33" s="137"/>
      <c r="F33" s="137"/>
      <c r="G33" s="137"/>
      <c r="H33" s="137"/>
      <c r="I33" s="137"/>
      <c r="J33" s="137"/>
      <c r="K33" s="137"/>
      <c r="L33" s="137"/>
      <c r="M33" s="138"/>
      <c r="N33" s="139"/>
    </row>
    <row r="34" spans="1:15" x14ac:dyDescent="0.3">
      <c r="A34" s="134"/>
      <c r="B34" s="135"/>
      <c r="C34" s="136"/>
      <c r="D34" s="136"/>
      <c r="E34" s="137"/>
      <c r="F34" s="137"/>
      <c r="G34" s="137"/>
      <c r="H34" s="137"/>
      <c r="I34" s="137"/>
      <c r="J34" s="137"/>
      <c r="K34" s="137"/>
      <c r="L34" s="137"/>
      <c r="M34" s="138"/>
      <c r="N34" s="139"/>
    </row>
    <row r="35" spans="1:15" x14ac:dyDescent="0.3">
      <c r="A35" s="134"/>
      <c r="B35" s="135"/>
      <c r="C35" s="136"/>
      <c r="D35" s="136"/>
      <c r="E35" s="137"/>
      <c r="F35" s="137"/>
      <c r="G35" s="137"/>
      <c r="H35" s="137"/>
      <c r="I35" s="137"/>
      <c r="J35" s="137"/>
      <c r="K35" s="137"/>
      <c r="L35" s="137"/>
      <c r="M35" s="138"/>
      <c r="N35" s="139"/>
    </row>
    <row r="36" spans="1:15" x14ac:dyDescent="0.3">
      <c r="A36" s="134"/>
      <c r="B36" s="135"/>
      <c r="C36" s="136"/>
      <c r="D36" s="136"/>
      <c r="E36" s="137"/>
      <c r="F36" s="137"/>
      <c r="G36" s="137"/>
      <c r="H36" s="137"/>
      <c r="I36" s="137"/>
      <c r="J36" s="137"/>
      <c r="K36" s="137"/>
      <c r="L36" s="137"/>
      <c r="M36" s="138"/>
      <c r="N36" s="139"/>
    </row>
    <row r="37" spans="1:15" x14ac:dyDescent="0.3">
      <c r="A37" s="134"/>
      <c r="B37" s="135"/>
      <c r="C37" s="136"/>
      <c r="D37" s="136"/>
      <c r="E37" s="137"/>
      <c r="F37" s="137"/>
      <c r="G37" s="137"/>
      <c r="H37" s="137"/>
      <c r="I37" s="137"/>
      <c r="J37" s="137"/>
      <c r="K37" s="137"/>
      <c r="L37" s="137"/>
      <c r="M37" s="138"/>
      <c r="N37" s="139"/>
    </row>
    <row r="38" spans="1:15" x14ac:dyDescent="0.3">
      <c r="A38" s="134"/>
      <c r="B38" s="135"/>
      <c r="C38" s="136"/>
      <c r="D38" s="136"/>
      <c r="E38" s="137"/>
      <c r="F38" s="137"/>
      <c r="G38" s="137"/>
      <c r="H38" s="137"/>
      <c r="I38" s="137"/>
      <c r="J38" s="137"/>
      <c r="K38" s="137"/>
      <c r="L38" s="137"/>
      <c r="M38" s="138"/>
      <c r="N38" s="139"/>
    </row>
    <row r="39" spans="1:15" x14ac:dyDescent="0.3">
      <c r="A39" s="134"/>
      <c r="B39" s="135"/>
      <c r="C39" s="13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39"/>
    </row>
    <row r="40" spans="1:15" x14ac:dyDescent="0.3">
      <c r="A40" s="134"/>
      <c r="B40" s="135"/>
      <c r="C40" s="136"/>
      <c r="D40" s="136"/>
      <c r="E40" s="137"/>
      <c r="F40" s="137"/>
      <c r="G40" s="137"/>
      <c r="H40" s="137"/>
      <c r="I40" s="137"/>
      <c r="J40" s="137"/>
      <c r="K40" s="137"/>
      <c r="L40" s="137"/>
      <c r="M40" s="138"/>
      <c r="N40" s="139"/>
      <c r="O40" s="157"/>
    </row>
    <row r="41" spans="1:15" x14ac:dyDescent="0.3">
      <c r="A41" s="134"/>
      <c r="B41" s="135"/>
      <c r="C41" s="136"/>
      <c r="D41" s="136"/>
      <c r="E41" s="137"/>
      <c r="F41" s="137"/>
      <c r="G41" s="137"/>
      <c r="H41" s="137"/>
      <c r="I41" s="137"/>
      <c r="J41" s="137"/>
      <c r="K41" s="137"/>
      <c r="L41" s="137"/>
      <c r="M41" s="138"/>
      <c r="N41" s="139"/>
      <c r="O41" s="14"/>
    </row>
    <row r="42" spans="1:15" x14ac:dyDescent="0.3">
      <c r="A42" s="134"/>
      <c r="B42" s="135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8"/>
      <c r="N42" s="139"/>
    </row>
    <row r="43" spans="1:15" x14ac:dyDescent="0.3">
      <c r="A43" s="134"/>
      <c r="B43" s="135"/>
      <c r="C43" s="136"/>
      <c r="D43" s="136"/>
      <c r="E43" s="137"/>
      <c r="F43" s="137"/>
      <c r="G43" s="137"/>
      <c r="H43" s="137"/>
      <c r="I43" s="137"/>
      <c r="J43" s="137"/>
      <c r="K43" s="137"/>
      <c r="L43" s="137"/>
      <c r="M43" s="138"/>
      <c r="N43" s="139"/>
    </row>
    <row r="44" spans="1:15" x14ac:dyDescent="0.3">
      <c r="A44" s="134"/>
      <c r="B44" s="135"/>
      <c r="C44" s="136"/>
      <c r="D44" s="136"/>
      <c r="E44" s="137"/>
      <c r="F44" s="137"/>
      <c r="G44" s="137"/>
      <c r="H44" s="137"/>
      <c r="I44" s="137"/>
      <c r="J44" s="137"/>
      <c r="K44" s="137"/>
      <c r="L44" s="137"/>
      <c r="M44" s="138"/>
      <c r="N44" s="139"/>
    </row>
    <row r="45" spans="1:15" x14ac:dyDescent="0.3">
      <c r="A45" s="134"/>
      <c r="B45" s="135"/>
      <c r="C45" s="136"/>
      <c r="D45" s="136"/>
      <c r="E45" s="137"/>
      <c r="F45" s="137"/>
      <c r="G45" s="137"/>
      <c r="H45" s="137"/>
      <c r="I45" s="137"/>
      <c r="J45" s="137"/>
      <c r="K45" s="137"/>
      <c r="L45" s="137"/>
      <c r="M45" s="138"/>
      <c r="N45" s="139"/>
    </row>
    <row r="46" spans="1:15" x14ac:dyDescent="0.3">
      <c r="A46" s="134"/>
      <c r="B46" s="136"/>
      <c r="C46" s="136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139"/>
    </row>
    <row r="47" spans="1:15" x14ac:dyDescent="0.3">
      <c r="A47" s="134"/>
      <c r="B47" s="135"/>
      <c r="C47" s="136"/>
      <c r="D47" s="136"/>
      <c r="E47" s="137"/>
      <c r="F47" s="137"/>
      <c r="G47" s="137"/>
      <c r="H47" s="137"/>
      <c r="I47" s="137"/>
      <c r="J47" s="137"/>
      <c r="K47" s="137"/>
      <c r="L47" s="137"/>
      <c r="M47" s="138"/>
      <c r="N47" s="139"/>
    </row>
    <row r="48" spans="1:15" x14ac:dyDescent="0.3">
      <c r="A48" s="134"/>
      <c r="B48" s="135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38"/>
      <c r="N48" s="139"/>
    </row>
    <row r="49" spans="1:14" x14ac:dyDescent="0.3">
      <c r="A49" s="134"/>
      <c r="B49" s="135"/>
      <c r="C49" s="136"/>
      <c r="D49" s="136"/>
      <c r="E49" s="137"/>
      <c r="F49" s="137"/>
      <c r="G49" s="137"/>
      <c r="H49" s="137"/>
      <c r="I49" s="137"/>
      <c r="J49" s="137"/>
      <c r="K49" s="137"/>
      <c r="L49" s="137"/>
      <c r="M49" s="138"/>
      <c r="N49" s="139"/>
    </row>
    <row r="50" spans="1:14" x14ac:dyDescent="0.3">
      <c r="A50" s="134"/>
      <c r="B50" s="135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38"/>
      <c r="N50" s="139"/>
    </row>
    <row r="51" spans="1:14" x14ac:dyDescent="0.3">
      <c r="A51" s="134"/>
      <c r="B51" s="135"/>
      <c r="C51" s="136"/>
      <c r="D51" s="136"/>
      <c r="E51" s="137"/>
      <c r="F51" s="137"/>
      <c r="G51" s="137"/>
      <c r="H51" s="137"/>
      <c r="I51" s="137"/>
      <c r="J51" s="137"/>
      <c r="K51" s="137"/>
      <c r="L51" s="137"/>
      <c r="M51" s="138"/>
      <c r="N51" s="139"/>
    </row>
    <row r="52" spans="1:14" x14ac:dyDescent="0.3">
      <c r="A52" s="134"/>
      <c r="B52" s="135"/>
      <c r="C52" s="136"/>
      <c r="D52" s="136"/>
      <c r="E52" s="137"/>
      <c r="F52" s="137"/>
      <c r="G52" s="137"/>
      <c r="H52" s="137"/>
      <c r="I52" s="137"/>
      <c r="J52" s="137"/>
      <c r="K52" s="137"/>
      <c r="L52" s="137"/>
      <c r="M52" s="138"/>
      <c r="N52" s="139"/>
    </row>
    <row r="53" spans="1:14" x14ac:dyDescent="0.3">
      <c r="A53" s="134"/>
      <c r="B53" s="135"/>
      <c r="C53" s="136"/>
      <c r="D53" s="136"/>
      <c r="E53" s="137"/>
      <c r="F53" s="137"/>
      <c r="G53" s="137"/>
      <c r="H53" s="137"/>
      <c r="I53" s="137"/>
      <c r="J53" s="137"/>
      <c r="K53" s="137"/>
      <c r="L53" s="137"/>
      <c r="M53" s="138"/>
      <c r="N53" s="139"/>
    </row>
    <row r="54" spans="1:14" x14ac:dyDescent="0.3">
      <c r="A54" s="134"/>
      <c r="B54" s="135"/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8"/>
      <c r="N54" s="139"/>
    </row>
    <row r="55" spans="1:14" x14ac:dyDescent="0.3">
      <c r="A55" s="134"/>
      <c r="B55" s="135"/>
      <c r="C55" s="136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39"/>
    </row>
    <row r="56" spans="1:14" x14ac:dyDescent="0.3">
      <c r="A56" s="134"/>
      <c r="B56" s="135"/>
      <c r="C56" s="136"/>
      <c r="D56" s="136"/>
      <c r="E56" s="137"/>
      <c r="F56" s="137"/>
      <c r="G56" s="137"/>
      <c r="H56" s="137"/>
      <c r="I56" s="137"/>
      <c r="J56" s="137"/>
      <c r="K56" s="137"/>
      <c r="L56" s="137"/>
      <c r="M56" s="138"/>
      <c r="N56" s="139"/>
    </row>
    <row r="57" spans="1:14" x14ac:dyDescent="0.3">
      <c r="A57" s="134"/>
      <c r="B57" s="135"/>
      <c r="C57" s="136"/>
      <c r="D57" s="136"/>
      <c r="E57" s="137"/>
      <c r="F57" s="137"/>
      <c r="G57" s="137"/>
      <c r="H57" s="137"/>
      <c r="I57" s="137"/>
      <c r="J57" s="137"/>
      <c r="K57" s="137"/>
      <c r="L57" s="137"/>
      <c r="M57" s="138"/>
      <c r="N57" s="139"/>
    </row>
    <row r="58" spans="1:14" x14ac:dyDescent="0.3">
      <c r="A58" s="134"/>
      <c r="B58" s="135"/>
      <c r="C58" s="136"/>
      <c r="D58" s="136"/>
      <c r="E58" s="137"/>
      <c r="F58" s="137"/>
      <c r="G58" s="137"/>
      <c r="H58" s="137"/>
      <c r="I58" s="137"/>
      <c r="J58" s="137"/>
      <c r="K58" s="137"/>
      <c r="L58" s="137"/>
      <c r="M58" s="138"/>
      <c r="N58" s="139"/>
    </row>
    <row r="59" spans="1:14" x14ac:dyDescent="0.3">
      <c r="A59" s="134"/>
      <c r="B59" s="135"/>
      <c r="C59" s="136"/>
      <c r="D59" s="136"/>
      <c r="E59" s="137"/>
      <c r="F59" s="137"/>
      <c r="G59" s="137"/>
      <c r="H59" s="137"/>
      <c r="I59" s="137"/>
      <c r="J59" s="137"/>
      <c r="K59" s="137"/>
      <c r="L59" s="137"/>
      <c r="M59" s="138"/>
      <c r="N59" s="139"/>
    </row>
    <row r="60" spans="1:14" x14ac:dyDescent="0.3">
      <c r="A60" s="134"/>
      <c r="B60" s="135"/>
      <c r="C60" s="136"/>
      <c r="D60" s="136"/>
      <c r="E60" s="137"/>
      <c r="F60" s="137"/>
      <c r="G60" s="137"/>
      <c r="H60" s="137"/>
      <c r="I60" s="137"/>
      <c r="J60" s="137"/>
      <c r="K60" s="137"/>
      <c r="L60" s="137"/>
      <c r="M60" s="138"/>
      <c r="N60" s="139"/>
    </row>
    <row r="61" spans="1:14" x14ac:dyDescent="0.3">
      <c r="A61" s="134"/>
      <c r="B61" s="135"/>
      <c r="C61" s="136"/>
      <c r="D61" s="136"/>
      <c r="E61" s="137"/>
      <c r="F61" s="137"/>
      <c r="G61" s="137"/>
      <c r="H61" s="137"/>
      <c r="I61" s="137"/>
      <c r="J61" s="137"/>
      <c r="K61" s="137"/>
      <c r="L61" s="137"/>
      <c r="M61" s="138"/>
      <c r="N61" s="139"/>
    </row>
    <row r="62" spans="1:14" x14ac:dyDescent="0.3">
      <c r="A62" s="134"/>
      <c r="B62" s="135"/>
      <c r="C62" s="136"/>
      <c r="D62" s="136"/>
      <c r="E62" s="137"/>
      <c r="F62" s="137"/>
      <c r="G62" s="137"/>
      <c r="H62" s="137"/>
      <c r="I62" s="137"/>
      <c r="J62" s="137"/>
      <c r="K62" s="137"/>
      <c r="L62" s="137"/>
      <c r="M62" s="138"/>
      <c r="N62" s="139"/>
    </row>
    <row r="63" spans="1:14" x14ac:dyDescent="0.3">
      <c r="A63" s="134"/>
      <c r="B63" s="135"/>
      <c r="C63" s="136"/>
      <c r="D63" s="136"/>
      <c r="E63" s="137"/>
      <c r="F63" s="137"/>
      <c r="G63" s="137"/>
      <c r="H63" s="137"/>
      <c r="I63" s="137"/>
      <c r="J63" s="137"/>
      <c r="K63" s="137"/>
      <c r="L63" s="137"/>
      <c r="M63" s="138"/>
      <c r="N63" s="139"/>
    </row>
    <row r="64" spans="1:14" x14ac:dyDescent="0.3">
      <c r="A64" s="134"/>
      <c r="B64" s="135"/>
      <c r="C64" s="136"/>
      <c r="D64" s="136"/>
      <c r="E64" s="137"/>
      <c r="F64" s="137"/>
      <c r="G64" s="137"/>
      <c r="H64" s="137"/>
      <c r="I64" s="137"/>
      <c r="J64" s="137"/>
      <c r="K64" s="137"/>
      <c r="L64" s="137"/>
      <c r="M64" s="138"/>
      <c r="N64" s="139"/>
    </row>
    <row r="65" spans="1:14" x14ac:dyDescent="0.3">
      <c r="A65" s="134"/>
      <c r="B65" s="135"/>
      <c r="C65" s="136"/>
      <c r="D65" s="136"/>
      <c r="E65" s="137"/>
      <c r="F65" s="137"/>
      <c r="G65" s="137"/>
      <c r="H65" s="137"/>
      <c r="I65" s="139"/>
      <c r="J65" s="139"/>
      <c r="K65" s="139"/>
      <c r="L65" s="139"/>
      <c r="M65" s="138"/>
      <c r="N65" s="139"/>
    </row>
    <row r="66" spans="1:14" x14ac:dyDescent="0.3">
      <c r="A66" s="134"/>
      <c r="B66" s="135"/>
      <c r="C66" s="136"/>
      <c r="D66" s="136"/>
      <c r="E66" s="137"/>
      <c r="F66" s="137"/>
      <c r="G66" s="137"/>
      <c r="H66" s="137"/>
      <c r="I66" s="139"/>
      <c r="J66" s="139"/>
      <c r="K66" s="139"/>
      <c r="L66" s="139"/>
      <c r="M66" s="138"/>
      <c r="N66" s="139"/>
    </row>
    <row r="67" spans="1:14" x14ac:dyDescent="0.3">
      <c r="A67" s="134"/>
      <c r="B67" s="135"/>
      <c r="C67" s="136"/>
      <c r="D67" s="136"/>
      <c r="E67" s="137"/>
      <c r="F67" s="137"/>
      <c r="G67" s="137"/>
      <c r="H67" s="137"/>
      <c r="I67" s="139"/>
      <c r="J67" s="139"/>
      <c r="K67" s="139"/>
      <c r="L67" s="139"/>
      <c r="M67" s="138"/>
      <c r="N67" s="139"/>
    </row>
    <row r="68" spans="1:14" x14ac:dyDescent="0.3">
      <c r="A68" s="134"/>
      <c r="B68" s="135"/>
      <c r="C68" s="136"/>
      <c r="D68" s="136"/>
      <c r="E68" s="137"/>
      <c r="F68" s="137"/>
      <c r="G68" s="137"/>
      <c r="H68" s="137"/>
      <c r="I68" s="139"/>
      <c r="J68" s="139"/>
      <c r="K68" s="139"/>
      <c r="L68" s="139"/>
      <c r="M68" s="138"/>
      <c r="N68" s="139"/>
    </row>
    <row r="69" spans="1:14" x14ac:dyDescent="0.3">
      <c r="A69" s="134"/>
      <c r="B69" s="135"/>
      <c r="C69" s="136"/>
      <c r="D69" s="136"/>
      <c r="E69" s="137"/>
      <c r="F69" s="137"/>
      <c r="G69" s="137"/>
      <c r="H69" s="137"/>
      <c r="I69" s="139"/>
      <c r="J69" s="139"/>
      <c r="K69" s="139"/>
      <c r="L69" s="139"/>
      <c r="M69" s="138"/>
      <c r="N69" s="139"/>
    </row>
    <row r="70" spans="1:14" x14ac:dyDescent="0.3">
      <c r="A70" s="134"/>
      <c r="B70" s="135"/>
      <c r="C70" s="136"/>
      <c r="D70" s="136"/>
      <c r="E70" s="137"/>
      <c r="F70" s="137"/>
      <c r="G70" s="137"/>
      <c r="H70" s="137"/>
      <c r="I70" s="139"/>
      <c r="J70" s="139"/>
      <c r="K70" s="139"/>
      <c r="L70" s="139"/>
      <c r="M70" s="138"/>
      <c r="N70" s="139"/>
    </row>
    <row r="71" spans="1:14" x14ac:dyDescent="0.3">
      <c r="A71" s="134"/>
      <c r="B71" s="135"/>
      <c r="C71" s="136"/>
      <c r="D71" s="136"/>
      <c r="E71" s="137"/>
      <c r="F71" s="137"/>
      <c r="G71" s="137"/>
      <c r="H71" s="137"/>
      <c r="I71" s="139"/>
      <c r="J71" s="139"/>
      <c r="K71" s="139"/>
      <c r="L71" s="139"/>
      <c r="M71" s="138"/>
      <c r="N71" s="139"/>
    </row>
    <row r="72" spans="1:14" x14ac:dyDescent="0.3">
      <c r="A72" s="134"/>
      <c r="B72" s="135"/>
      <c r="C72" s="136"/>
      <c r="D72" s="136"/>
      <c r="E72" s="137"/>
      <c r="F72" s="137"/>
      <c r="G72" s="137"/>
      <c r="H72" s="137"/>
      <c r="I72" s="139"/>
      <c r="J72" s="139"/>
      <c r="K72" s="139"/>
      <c r="L72" s="139"/>
      <c r="M72" s="138"/>
      <c r="N72" s="139"/>
    </row>
    <row r="73" spans="1:14" x14ac:dyDescent="0.3">
      <c r="A73" s="134"/>
      <c r="B73" s="135"/>
      <c r="C73" s="136"/>
      <c r="D73" s="136"/>
      <c r="E73" s="137"/>
      <c r="F73" s="137"/>
      <c r="G73" s="137"/>
      <c r="H73" s="137"/>
      <c r="I73" s="139"/>
      <c r="J73" s="139"/>
      <c r="K73" s="139"/>
      <c r="L73" s="139"/>
      <c r="M73" s="139"/>
      <c r="N73" s="139"/>
    </row>
    <row r="74" spans="1:14" x14ac:dyDescent="0.3">
      <c r="A74" s="134"/>
      <c r="B74" s="135"/>
      <c r="C74" s="136"/>
      <c r="D74" s="136"/>
      <c r="E74" s="137"/>
      <c r="F74" s="137"/>
      <c r="G74" s="137"/>
      <c r="H74" s="137"/>
      <c r="I74" s="139"/>
      <c r="J74" s="139"/>
      <c r="K74" s="139"/>
      <c r="L74" s="139"/>
      <c r="M74" s="139"/>
      <c r="N74" s="139"/>
    </row>
    <row r="75" spans="1:14" x14ac:dyDescent="0.3">
      <c r="A75" s="134"/>
      <c r="B75" s="135"/>
      <c r="C75" s="136"/>
      <c r="D75" s="136"/>
      <c r="E75" s="137"/>
      <c r="F75" s="137"/>
      <c r="G75" s="137"/>
      <c r="H75" s="137"/>
      <c r="I75" s="139"/>
      <c r="J75" s="139"/>
      <c r="K75" s="139"/>
      <c r="L75" s="139"/>
      <c r="M75" s="139"/>
      <c r="N75" s="139"/>
    </row>
    <row r="76" spans="1:14" x14ac:dyDescent="0.3">
      <c r="A76" s="134"/>
      <c r="B76" s="135"/>
      <c r="C76" s="136"/>
      <c r="D76" s="136"/>
      <c r="E76" s="137"/>
      <c r="F76" s="137"/>
      <c r="G76" s="137"/>
      <c r="H76" s="137"/>
      <c r="I76" s="139"/>
      <c r="J76" s="139"/>
      <c r="K76" s="139"/>
      <c r="L76" s="139"/>
      <c r="M76" s="139"/>
      <c r="N76" s="139"/>
    </row>
    <row r="77" spans="1:14" x14ac:dyDescent="0.3">
      <c r="A77" s="134"/>
      <c r="B77" s="135"/>
      <c r="C77" s="136"/>
      <c r="D77" s="136"/>
      <c r="E77" s="137"/>
      <c r="F77" s="137"/>
      <c r="G77" s="137"/>
      <c r="H77" s="137"/>
      <c r="I77" s="139"/>
      <c r="J77" s="139"/>
      <c r="K77" s="139"/>
      <c r="L77" s="139"/>
      <c r="M77" s="139"/>
      <c r="N77" s="139"/>
    </row>
    <row r="78" spans="1:14" x14ac:dyDescent="0.3">
      <c r="A78" s="134"/>
      <c r="B78" s="135"/>
      <c r="C78" s="136"/>
      <c r="D78" s="136"/>
      <c r="E78" s="137"/>
      <c r="F78" s="137"/>
      <c r="G78" s="137"/>
      <c r="H78" s="137"/>
      <c r="I78" s="139"/>
      <c r="J78" s="139"/>
      <c r="K78" s="139"/>
      <c r="L78" s="139"/>
      <c r="M78" s="139"/>
      <c r="N78" s="139"/>
    </row>
    <row r="79" spans="1:14" x14ac:dyDescent="0.3">
      <c r="A79" s="134"/>
      <c r="B79" s="135"/>
      <c r="C79" s="136"/>
      <c r="D79" s="136"/>
      <c r="E79" s="137"/>
      <c r="F79" s="137"/>
      <c r="G79" s="137"/>
      <c r="H79" s="137"/>
      <c r="I79" s="139"/>
      <c r="J79" s="139"/>
      <c r="K79" s="139"/>
      <c r="L79" s="139"/>
      <c r="M79" s="139"/>
      <c r="N79" s="139"/>
    </row>
    <row r="80" spans="1:14" x14ac:dyDescent="0.3">
      <c r="A80" s="134"/>
      <c r="B80" s="135"/>
      <c r="C80" s="136"/>
      <c r="D80" s="136"/>
      <c r="E80" s="137"/>
      <c r="F80" s="137"/>
      <c r="G80" s="137"/>
      <c r="H80" s="137"/>
      <c r="I80" s="139"/>
      <c r="J80" s="139"/>
      <c r="K80" s="139"/>
      <c r="L80" s="139"/>
      <c r="M80" s="139"/>
      <c r="N80" s="139"/>
    </row>
    <row r="81" spans="1:14" x14ac:dyDescent="0.3">
      <c r="A81" s="134"/>
      <c r="B81" s="135"/>
      <c r="C81" s="136"/>
      <c r="D81" s="136"/>
      <c r="E81" s="137"/>
      <c r="F81" s="137"/>
      <c r="G81" s="137"/>
      <c r="H81" s="137"/>
      <c r="I81" s="139"/>
      <c r="J81" s="139"/>
      <c r="K81" s="139"/>
      <c r="L81" s="139"/>
      <c r="M81" s="139"/>
      <c r="N81" s="139"/>
    </row>
    <row r="82" spans="1:14" x14ac:dyDescent="0.3">
      <c r="A82" s="134"/>
      <c r="B82" s="135"/>
      <c r="C82" s="136"/>
      <c r="D82" s="136"/>
      <c r="E82" s="137"/>
      <c r="F82" s="137"/>
      <c r="G82" s="137"/>
      <c r="H82" s="137"/>
      <c r="I82" s="139"/>
      <c r="J82" s="139"/>
      <c r="K82" s="139"/>
      <c r="L82" s="139"/>
      <c r="M82" s="139"/>
      <c r="N82" s="139"/>
    </row>
    <row r="83" spans="1:14" x14ac:dyDescent="0.3">
      <c r="A83" s="134"/>
      <c r="B83" s="135"/>
      <c r="C83" s="136"/>
      <c r="D83" s="136"/>
      <c r="E83" s="137"/>
      <c r="F83" s="137"/>
      <c r="G83" s="137"/>
      <c r="H83" s="137"/>
      <c r="I83" s="139"/>
      <c r="J83" s="139"/>
      <c r="K83" s="139"/>
      <c r="L83" s="139"/>
      <c r="M83" s="139"/>
      <c r="N83" s="139"/>
    </row>
    <row r="84" spans="1:14" x14ac:dyDescent="0.3">
      <c r="A84" s="134"/>
      <c r="B84" s="135"/>
      <c r="C84" s="136"/>
      <c r="D84" s="136"/>
      <c r="E84" s="137"/>
      <c r="F84" s="137"/>
      <c r="G84" s="137"/>
      <c r="H84" s="137"/>
      <c r="I84" s="139"/>
      <c r="J84" s="139"/>
      <c r="K84" s="139"/>
      <c r="L84" s="139"/>
      <c r="M84" s="139"/>
      <c r="N84" s="139"/>
    </row>
    <row r="85" spans="1:14" x14ac:dyDescent="0.3">
      <c r="A85" s="134"/>
      <c r="B85" s="135"/>
      <c r="C85" s="136"/>
      <c r="D85" s="136"/>
      <c r="E85" s="137"/>
      <c r="F85" s="137"/>
      <c r="G85" s="137"/>
      <c r="H85" s="137"/>
      <c r="I85" s="139"/>
      <c r="J85" s="139"/>
      <c r="K85" s="139"/>
      <c r="L85" s="139"/>
      <c r="M85" s="139"/>
      <c r="N85" s="139"/>
    </row>
    <row r="86" spans="1:14" x14ac:dyDescent="0.3">
      <c r="A86" s="134"/>
      <c r="B86" s="135"/>
      <c r="C86" s="136"/>
      <c r="D86" s="136"/>
      <c r="E86" s="137"/>
      <c r="F86" s="137"/>
      <c r="G86" s="137"/>
      <c r="H86" s="137"/>
      <c r="I86" s="139"/>
      <c r="J86" s="139"/>
      <c r="K86" s="139"/>
      <c r="L86" s="139"/>
      <c r="M86" s="139"/>
      <c r="N86" s="139"/>
    </row>
    <row r="87" spans="1:14" x14ac:dyDescent="0.3">
      <c r="A87" s="134"/>
      <c r="B87" s="135"/>
      <c r="C87" s="136"/>
      <c r="D87" s="136"/>
      <c r="E87" s="137"/>
      <c r="F87" s="137"/>
      <c r="G87" s="137"/>
      <c r="H87" s="137"/>
      <c r="I87" s="139"/>
      <c r="J87" s="139"/>
      <c r="K87" s="139"/>
      <c r="L87" s="139"/>
      <c r="M87" s="139"/>
      <c r="N87" s="139"/>
    </row>
    <row r="88" spans="1:14" x14ac:dyDescent="0.3">
      <c r="A88" s="134"/>
      <c r="B88" s="135"/>
      <c r="C88" s="136"/>
      <c r="D88" s="136"/>
      <c r="E88" s="137"/>
      <c r="F88" s="137"/>
      <c r="G88" s="137"/>
      <c r="H88" s="137"/>
      <c r="I88" s="139"/>
      <c r="J88" s="139"/>
      <c r="K88" s="139"/>
      <c r="L88" s="139"/>
      <c r="M88" s="139"/>
      <c r="N88" s="139"/>
    </row>
    <row r="89" spans="1:14" x14ac:dyDescent="0.3">
      <c r="A89" s="134"/>
      <c r="B89" s="135"/>
      <c r="C89" s="136"/>
      <c r="D89" s="136"/>
      <c r="E89" s="137"/>
      <c r="F89" s="137"/>
      <c r="G89" s="137"/>
      <c r="H89" s="137"/>
      <c r="I89" s="139"/>
      <c r="J89" s="139"/>
      <c r="K89" s="139"/>
      <c r="L89" s="139"/>
      <c r="M89" s="139"/>
      <c r="N89" s="139"/>
    </row>
    <row r="90" spans="1:14" x14ac:dyDescent="0.3">
      <c r="A90" s="134"/>
      <c r="B90" s="135"/>
      <c r="C90" s="136"/>
      <c r="D90" s="136"/>
      <c r="E90" s="137"/>
      <c r="F90" s="137"/>
      <c r="G90" s="137"/>
      <c r="H90" s="137"/>
      <c r="I90" s="139"/>
      <c r="J90" s="139"/>
      <c r="K90" s="139"/>
      <c r="L90" s="139"/>
      <c r="M90" s="139"/>
      <c r="N90" s="139"/>
    </row>
    <row r="91" spans="1:14" x14ac:dyDescent="0.3">
      <c r="A91" s="134"/>
      <c r="B91" s="135"/>
      <c r="C91" s="136"/>
      <c r="D91" s="136"/>
      <c r="E91" s="137"/>
      <c r="F91" s="137"/>
      <c r="G91" s="137"/>
      <c r="H91" s="137"/>
      <c r="I91" s="139"/>
      <c r="J91" s="139"/>
      <c r="K91" s="139"/>
      <c r="L91" s="139"/>
      <c r="M91" s="139"/>
      <c r="N91" s="139"/>
    </row>
    <row r="92" spans="1:14" x14ac:dyDescent="0.3">
      <c r="A92" s="134"/>
      <c r="B92" s="135"/>
      <c r="C92" s="136"/>
      <c r="D92" s="136"/>
      <c r="E92" s="137"/>
      <c r="F92" s="137"/>
      <c r="G92" s="137"/>
      <c r="H92" s="137"/>
      <c r="I92" s="139"/>
      <c r="J92" s="139"/>
      <c r="K92" s="139"/>
      <c r="L92" s="139"/>
      <c r="M92" s="139"/>
      <c r="N92" s="139"/>
    </row>
    <row r="93" spans="1:14" x14ac:dyDescent="0.3">
      <c r="A93" s="134"/>
      <c r="B93" s="135"/>
      <c r="C93" s="136"/>
      <c r="D93" s="136"/>
      <c r="E93" s="137"/>
      <c r="F93" s="137"/>
      <c r="G93" s="137"/>
      <c r="H93" s="137"/>
      <c r="I93" s="139"/>
      <c r="J93" s="139"/>
      <c r="K93" s="139"/>
      <c r="L93" s="139"/>
      <c r="M93" s="139"/>
      <c r="N93" s="139"/>
    </row>
    <row r="94" spans="1:14" x14ac:dyDescent="0.3">
      <c r="A94" s="134"/>
      <c r="B94" s="135"/>
      <c r="C94" s="136"/>
      <c r="D94" s="136"/>
      <c r="E94" s="137"/>
      <c r="F94" s="137"/>
      <c r="G94" s="137"/>
      <c r="H94" s="137"/>
      <c r="I94" s="139"/>
      <c r="J94" s="139"/>
      <c r="K94" s="139"/>
      <c r="L94" s="139"/>
      <c r="M94" s="139"/>
      <c r="N94" s="139"/>
    </row>
    <row r="95" spans="1:14" x14ac:dyDescent="0.3">
      <c r="A95" s="134"/>
      <c r="B95" s="135"/>
      <c r="C95" s="136"/>
      <c r="D95" s="136"/>
      <c r="E95" s="137"/>
      <c r="F95" s="137"/>
      <c r="G95" s="137"/>
      <c r="H95" s="137"/>
      <c r="I95" s="139"/>
      <c r="J95" s="139"/>
      <c r="K95" s="139"/>
      <c r="L95" s="139"/>
      <c r="M95" s="139"/>
      <c r="N95" s="139"/>
    </row>
    <row r="96" spans="1:14" x14ac:dyDescent="0.3">
      <c r="A96" s="134"/>
      <c r="B96" s="135"/>
      <c r="C96" s="136"/>
      <c r="D96" s="136"/>
      <c r="E96" s="137"/>
      <c r="F96" s="137"/>
      <c r="G96" s="137"/>
      <c r="H96" s="137"/>
      <c r="I96" s="139"/>
      <c r="J96" s="139"/>
      <c r="K96" s="139"/>
      <c r="L96" s="139"/>
      <c r="M96" s="139"/>
      <c r="N96" s="139"/>
    </row>
    <row r="97" spans="1:14" x14ac:dyDescent="0.3">
      <c r="A97" s="134"/>
      <c r="B97" s="135"/>
      <c r="C97" s="136"/>
      <c r="D97" s="136"/>
      <c r="E97" s="137"/>
      <c r="F97" s="137"/>
      <c r="G97" s="137"/>
      <c r="H97" s="137"/>
      <c r="I97" s="139"/>
      <c r="J97" s="139"/>
      <c r="K97" s="139"/>
      <c r="L97" s="139"/>
      <c r="M97" s="139"/>
      <c r="N97" s="139"/>
    </row>
    <row r="98" spans="1:14" x14ac:dyDescent="0.3">
      <c r="A98" s="134"/>
      <c r="B98" s="135"/>
      <c r="C98" s="136"/>
      <c r="D98" s="136"/>
      <c r="E98" s="137"/>
      <c r="F98" s="137"/>
      <c r="G98" s="137"/>
      <c r="H98" s="137"/>
      <c r="I98" s="139"/>
      <c r="J98" s="139"/>
      <c r="K98" s="139"/>
      <c r="L98" s="139"/>
      <c r="M98" s="139"/>
      <c r="N98" s="139"/>
    </row>
    <row r="99" spans="1:14" x14ac:dyDescent="0.3">
      <c r="A99" s="134"/>
      <c r="B99" s="135"/>
      <c r="C99" s="136"/>
      <c r="D99" s="136"/>
      <c r="E99" s="137"/>
      <c r="F99" s="137"/>
      <c r="G99" s="137"/>
      <c r="H99" s="137"/>
      <c r="I99" s="139"/>
      <c r="J99" s="139"/>
      <c r="K99" s="139"/>
      <c r="L99" s="139"/>
      <c r="M99" s="139"/>
      <c r="N99" s="139"/>
    </row>
    <row r="100" spans="1:14" x14ac:dyDescent="0.3">
      <c r="A100" s="134"/>
      <c r="B100" s="135"/>
      <c r="C100" s="136"/>
      <c r="D100" s="136"/>
      <c r="E100" s="137"/>
      <c r="F100" s="137"/>
      <c r="G100" s="137"/>
      <c r="H100" s="137"/>
      <c r="I100" s="139"/>
      <c r="J100" s="139"/>
      <c r="K100" s="139"/>
      <c r="L100" s="139"/>
      <c r="M100" s="139"/>
      <c r="N100" s="139"/>
    </row>
    <row r="101" spans="1:14" x14ac:dyDescent="0.3">
      <c r="A101" s="134"/>
      <c r="B101" s="135"/>
      <c r="C101" s="136"/>
      <c r="D101" s="136"/>
      <c r="E101" s="137"/>
      <c r="F101" s="137"/>
      <c r="G101" s="137"/>
      <c r="H101" s="137"/>
      <c r="I101" s="139"/>
      <c r="J101" s="139"/>
      <c r="K101" s="139"/>
      <c r="L101" s="139"/>
      <c r="M101" s="139"/>
      <c r="N101" s="139"/>
    </row>
    <row r="102" spans="1:14" x14ac:dyDescent="0.3">
      <c r="A102" s="134"/>
      <c r="B102" s="135"/>
      <c r="C102" s="136"/>
      <c r="D102" s="136"/>
      <c r="E102" s="137"/>
      <c r="F102" s="137"/>
      <c r="G102" s="137"/>
      <c r="H102" s="137"/>
      <c r="I102" s="139"/>
      <c r="J102" s="139"/>
      <c r="K102" s="139"/>
      <c r="L102" s="139"/>
      <c r="M102" s="139"/>
      <c r="N102" s="139"/>
    </row>
    <row r="103" spans="1:14" x14ac:dyDescent="0.3">
      <c r="A103" s="134"/>
      <c r="B103" s="135"/>
      <c r="C103" s="136"/>
      <c r="D103" s="136"/>
      <c r="E103" s="137"/>
      <c r="F103" s="137"/>
      <c r="G103" s="137"/>
      <c r="H103" s="137"/>
      <c r="I103" s="139"/>
      <c r="J103" s="139"/>
      <c r="K103" s="139"/>
      <c r="L103" s="139"/>
      <c r="M103" s="139"/>
      <c r="N103" s="139"/>
    </row>
    <row r="104" spans="1:14" x14ac:dyDescent="0.3">
      <c r="A104" s="134"/>
      <c r="B104" s="135"/>
      <c r="C104" s="136"/>
      <c r="D104" s="136"/>
      <c r="E104" s="137"/>
      <c r="F104" s="137"/>
      <c r="G104" s="137"/>
      <c r="H104" s="137"/>
      <c r="I104" s="139"/>
      <c r="J104" s="139"/>
      <c r="K104" s="139"/>
      <c r="L104" s="139"/>
      <c r="M104" s="139"/>
      <c r="N104" s="139"/>
    </row>
    <row r="105" spans="1:14" x14ac:dyDescent="0.3">
      <c r="A105" s="134"/>
      <c r="B105" s="135"/>
      <c r="C105" s="136"/>
      <c r="D105" s="136"/>
      <c r="E105" s="137"/>
      <c r="F105" s="137"/>
      <c r="G105" s="137"/>
      <c r="H105" s="137"/>
      <c r="I105" s="139"/>
      <c r="J105" s="139"/>
      <c r="K105" s="139"/>
      <c r="L105" s="139"/>
      <c r="M105" s="139"/>
      <c r="N105" s="139"/>
    </row>
    <row r="106" spans="1:14" x14ac:dyDescent="0.3">
      <c r="A106" s="134"/>
      <c r="B106" s="135"/>
      <c r="C106" s="136"/>
      <c r="D106" s="136"/>
      <c r="E106" s="137"/>
      <c r="F106" s="137"/>
      <c r="G106" s="137"/>
      <c r="H106" s="137"/>
      <c r="I106" s="139"/>
      <c r="J106" s="139"/>
      <c r="K106" s="139"/>
      <c r="L106" s="139"/>
      <c r="M106" s="139"/>
      <c r="N106" s="139"/>
    </row>
    <row r="107" spans="1:14" x14ac:dyDescent="0.3">
      <c r="A107" s="134"/>
      <c r="B107" s="135"/>
      <c r="C107" s="136"/>
      <c r="D107" s="136"/>
      <c r="E107" s="137"/>
      <c r="F107" s="137"/>
      <c r="G107" s="137"/>
      <c r="H107" s="137"/>
      <c r="I107" s="139"/>
      <c r="J107" s="139"/>
      <c r="K107" s="139"/>
      <c r="L107" s="139"/>
      <c r="M107" s="139"/>
      <c r="N107" s="139"/>
    </row>
    <row r="108" spans="1:14" x14ac:dyDescent="0.3">
      <c r="A108" s="134"/>
      <c r="B108" s="135"/>
      <c r="C108" s="136"/>
      <c r="D108" s="136"/>
      <c r="E108" s="137"/>
      <c r="F108" s="137"/>
      <c r="G108" s="137"/>
      <c r="H108" s="137"/>
      <c r="I108" s="139"/>
      <c r="J108" s="139"/>
      <c r="K108" s="139"/>
      <c r="L108" s="139"/>
      <c r="M108" s="139"/>
      <c r="N108" s="139"/>
    </row>
    <row r="109" spans="1:14" x14ac:dyDescent="0.3">
      <c r="A109" s="134"/>
      <c r="B109" s="135"/>
      <c r="C109" s="136"/>
      <c r="D109" s="136"/>
      <c r="E109" s="137"/>
      <c r="F109" s="137"/>
      <c r="G109" s="137"/>
      <c r="H109" s="137"/>
      <c r="I109" s="139"/>
      <c r="J109" s="139"/>
      <c r="K109" s="139"/>
      <c r="L109" s="139"/>
      <c r="M109" s="139"/>
      <c r="N109" s="139"/>
    </row>
    <row r="110" spans="1:14" x14ac:dyDescent="0.3">
      <c r="A110" s="134"/>
      <c r="B110" s="135"/>
      <c r="C110" s="136"/>
      <c r="D110" s="136"/>
      <c r="E110" s="137"/>
      <c r="F110" s="137"/>
      <c r="G110" s="137"/>
      <c r="H110" s="137"/>
      <c r="I110" s="139"/>
      <c r="J110" s="139"/>
      <c r="K110" s="139"/>
      <c r="L110" s="139"/>
      <c r="M110" s="139"/>
      <c r="N110" s="139"/>
    </row>
    <row r="111" spans="1:14" x14ac:dyDescent="0.3">
      <c r="A111" s="134"/>
      <c r="B111" s="135"/>
      <c r="C111" s="136"/>
      <c r="D111" s="136"/>
      <c r="E111" s="137"/>
      <c r="F111" s="137"/>
      <c r="G111" s="137"/>
      <c r="H111" s="137"/>
      <c r="I111" s="139"/>
      <c r="J111" s="139"/>
      <c r="K111" s="139"/>
      <c r="L111" s="139"/>
      <c r="M111" s="139"/>
      <c r="N111" s="139"/>
    </row>
    <row r="112" spans="1:14" x14ac:dyDescent="0.3">
      <c r="A112" s="134"/>
      <c r="B112" s="135"/>
      <c r="C112" s="136"/>
      <c r="D112" s="136"/>
      <c r="E112" s="137"/>
      <c r="F112" s="137"/>
      <c r="G112" s="137"/>
      <c r="H112" s="137"/>
      <c r="I112" s="139"/>
      <c r="J112" s="139"/>
      <c r="K112" s="139"/>
      <c r="L112" s="139"/>
      <c r="M112" s="139"/>
      <c r="N112" s="139"/>
    </row>
    <row r="113" spans="1:15" x14ac:dyDescent="0.3">
      <c r="A113" s="134"/>
      <c r="B113" s="135"/>
      <c r="C113" s="136"/>
      <c r="D113" s="136"/>
      <c r="E113" s="137"/>
      <c r="F113" s="137"/>
      <c r="G113" s="137"/>
      <c r="H113" s="137"/>
      <c r="I113" s="139"/>
      <c r="J113" s="139"/>
      <c r="K113" s="139"/>
      <c r="L113" s="139"/>
      <c r="M113" s="139"/>
      <c r="N113" s="139"/>
    </row>
    <row r="114" spans="1:15" x14ac:dyDescent="0.3">
      <c r="A114" s="134"/>
      <c r="B114" s="135"/>
      <c r="C114" s="136"/>
      <c r="D114" s="136"/>
      <c r="E114" s="137"/>
      <c r="F114" s="137"/>
      <c r="G114" s="137"/>
      <c r="H114" s="137"/>
      <c r="I114" s="139"/>
      <c r="J114" s="139"/>
      <c r="K114" s="139"/>
      <c r="L114" s="139"/>
      <c r="M114" s="139"/>
      <c r="N114" s="139"/>
    </row>
    <row r="115" spans="1:15" x14ac:dyDescent="0.3">
      <c r="A115" s="134"/>
      <c r="B115" s="135"/>
      <c r="C115" s="136"/>
      <c r="D115" s="136"/>
      <c r="E115" s="137"/>
      <c r="F115" s="137"/>
      <c r="G115" s="137"/>
      <c r="H115" s="137"/>
      <c r="I115" s="139"/>
      <c r="J115" s="139"/>
      <c r="K115" s="139"/>
      <c r="L115" s="139"/>
      <c r="M115" s="139"/>
      <c r="N115" s="139"/>
    </row>
    <row r="116" spans="1:15" x14ac:dyDescent="0.3">
      <c r="A116" s="134"/>
      <c r="B116" s="135"/>
      <c r="C116" s="136"/>
      <c r="D116" s="136"/>
      <c r="E116" s="137"/>
      <c r="F116" s="137"/>
      <c r="G116" s="137"/>
      <c r="H116" s="137"/>
      <c r="I116" s="139"/>
      <c r="J116" s="139"/>
      <c r="K116" s="139"/>
      <c r="L116" s="139"/>
      <c r="M116" s="139"/>
      <c r="N116" s="139"/>
    </row>
    <row r="117" spans="1:15" x14ac:dyDescent="0.3">
      <c r="A117" s="134"/>
      <c r="B117" s="135"/>
      <c r="C117" s="136"/>
      <c r="D117" s="136"/>
      <c r="E117" s="137"/>
      <c r="F117" s="137"/>
      <c r="G117" s="137"/>
      <c r="H117" s="137"/>
      <c r="I117" s="139"/>
      <c r="J117" s="139"/>
      <c r="K117" s="139"/>
      <c r="L117" s="139"/>
      <c r="M117" s="139"/>
      <c r="N117" s="139"/>
    </row>
    <row r="118" spans="1:15" x14ac:dyDescent="0.3">
      <c r="A118" s="134"/>
      <c r="B118" s="135"/>
      <c r="C118" s="136"/>
      <c r="D118" s="136"/>
      <c r="E118" s="137"/>
      <c r="F118" s="137"/>
      <c r="G118" s="137"/>
      <c r="H118" s="137"/>
      <c r="I118" s="139"/>
      <c r="J118" s="139"/>
      <c r="K118" s="139"/>
      <c r="L118" s="139"/>
      <c r="M118" s="139"/>
      <c r="N118" s="139"/>
    </row>
    <row r="119" spans="1:15" x14ac:dyDescent="0.3">
      <c r="A119" s="134"/>
      <c r="B119" s="135"/>
      <c r="C119" s="136"/>
      <c r="D119" s="136"/>
      <c r="E119" s="137"/>
      <c r="F119" s="137"/>
      <c r="G119" s="137"/>
      <c r="H119" s="137"/>
      <c r="I119" s="139"/>
      <c r="J119" s="139"/>
      <c r="K119" s="139"/>
      <c r="L119" s="139"/>
      <c r="M119" s="139"/>
      <c r="N119" s="139"/>
      <c r="O119" s="157"/>
    </row>
    <row r="120" spans="1:15" x14ac:dyDescent="0.3">
      <c r="A120" s="134"/>
      <c r="B120" s="135"/>
      <c r="C120" s="136"/>
      <c r="D120" s="136"/>
      <c r="E120" s="137"/>
      <c r="F120" s="137"/>
      <c r="G120" s="137"/>
      <c r="H120" s="137"/>
      <c r="I120" s="139"/>
      <c r="J120" s="139"/>
      <c r="K120" s="139"/>
      <c r="L120" s="139"/>
      <c r="M120" s="139"/>
      <c r="N120" s="139"/>
    </row>
    <row r="121" spans="1:15" x14ac:dyDescent="0.3">
      <c r="A121" s="134"/>
      <c r="B121" s="135"/>
      <c r="C121" s="136"/>
      <c r="D121" s="136"/>
      <c r="E121" s="137"/>
      <c r="F121" s="137"/>
      <c r="G121" s="137"/>
      <c r="H121" s="137"/>
      <c r="I121" s="139"/>
      <c r="J121" s="139"/>
      <c r="K121" s="139"/>
      <c r="L121" s="139"/>
      <c r="M121" s="139"/>
      <c r="N121" s="139"/>
    </row>
    <row r="122" spans="1:15" x14ac:dyDescent="0.3">
      <c r="A122" s="134"/>
      <c r="B122" s="135"/>
      <c r="C122" s="136"/>
      <c r="D122" s="136"/>
      <c r="E122" s="137"/>
      <c r="F122" s="137"/>
      <c r="G122" s="137"/>
      <c r="H122" s="137"/>
      <c r="I122" s="139"/>
      <c r="J122" s="139"/>
      <c r="K122" s="139"/>
      <c r="L122" s="139"/>
      <c r="M122" s="139"/>
      <c r="N122" s="139"/>
    </row>
    <row r="123" spans="1:15" x14ac:dyDescent="0.3">
      <c r="A123" s="134"/>
      <c r="B123" s="135"/>
      <c r="C123" s="136"/>
      <c r="D123" s="136"/>
      <c r="E123" s="137"/>
      <c r="F123" s="137"/>
      <c r="G123" s="137"/>
      <c r="H123" s="137"/>
      <c r="I123" s="139"/>
      <c r="J123" s="139"/>
      <c r="K123" s="139"/>
      <c r="L123" s="139"/>
      <c r="M123" s="139"/>
      <c r="N123" s="139"/>
    </row>
  </sheetData>
  <sortState xmlns:xlrd2="http://schemas.microsoft.com/office/spreadsheetml/2017/richdata2" ref="B10:M50">
    <sortCondition descending="1" ref="M10:M50"/>
  </sortState>
  <mergeCells count="2">
    <mergeCell ref="J7:K7"/>
    <mergeCell ref="F7:G7"/>
  </mergeCells>
  <pageMargins left="3.937007874015748E-2" right="3.937007874015748E-2" top="0.3543307086614173" bottom="0.19685039370078741" header="0" footer="0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9BCA-9E13-0045-A2C4-EF27E7EC58E0}">
  <dimension ref="A1:O123"/>
  <sheetViews>
    <sheetView zoomScaleNormal="100" workbookViewId="0">
      <selection activeCell="D19" sqref="D19:D20"/>
    </sheetView>
  </sheetViews>
  <sheetFormatPr defaultColWidth="11" defaultRowHeight="15.6" x14ac:dyDescent="0.3"/>
  <cols>
    <col min="1" max="1" width="9.09765625" style="9" customWidth="1"/>
    <col min="2" max="2" width="23.59765625" style="9" customWidth="1"/>
    <col min="3" max="3" width="10.19921875" style="8" customWidth="1"/>
    <col min="4" max="4" width="18" style="9" customWidth="1"/>
    <col min="5" max="6" width="6.69921875" style="85" customWidth="1"/>
    <col min="7" max="7" width="6.69921875" style="104" customWidth="1"/>
    <col min="8" max="8" width="8.69921875" style="84" customWidth="1"/>
    <col min="9" max="9" width="6.69921875" style="84" customWidth="1"/>
    <col min="10" max="11" width="6.69921875" style="85" customWidth="1"/>
    <col min="12" max="12" width="9.296875" style="85" customWidth="1"/>
    <col min="13" max="13" width="11" style="112"/>
    <col min="14" max="14" width="11" style="13"/>
    <col min="15" max="16384" width="11" style="9"/>
  </cols>
  <sheetData>
    <row r="1" spans="1:14" x14ac:dyDescent="0.3">
      <c r="A1" s="8"/>
      <c r="D1" s="9" t="s">
        <v>0</v>
      </c>
      <c r="E1" s="128" t="s">
        <v>111</v>
      </c>
      <c r="F1" s="128"/>
      <c r="G1" s="128"/>
      <c r="H1" s="128"/>
    </row>
    <row r="2" spans="1:14" x14ac:dyDescent="0.3">
      <c r="A2" s="8"/>
      <c r="D2" s="14"/>
      <c r="F2" s="86"/>
      <c r="G2" s="87"/>
    </row>
    <row r="3" spans="1:14" x14ac:dyDescent="0.3">
      <c r="A3" s="8"/>
      <c r="D3" s="9" t="s">
        <v>1</v>
      </c>
      <c r="E3" s="85" t="s">
        <v>12</v>
      </c>
      <c r="F3" s="86"/>
      <c r="G3" s="87"/>
    </row>
    <row r="4" spans="1:14" x14ac:dyDescent="0.3">
      <c r="A4" s="8"/>
      <c r="F4" s="86"/>
      <c r="G4" s="87"/>
    </row>
    <row r="5" spans="1:14" ht="16.2" thickBot="1" x14ac:dyDescent="0.35">
      <c r="A5" s="8"/>
      <c r="D5" s="9" t="s">
        <v>2</v>
      </c>
      <c r="E5" s="83"/>
      <c r="F5" s="86"/>
      <c r="G5" s="87"/>
    </row>
    <row r="6" spans="1:14" x14ac:dyDescent="0.3">
      <c r="A6" s="8"/>
      <c r="D6" s="13"/>
      <c r="E6" s="88"/>
      <c r="F6" s="89"/>
      <c r="G6" s="90"/>
      <c r="H6" s="91"/>
      <c r="I6" s="89"/>
      <c r="J6" s="90"/>
      <c r="K6" s="90"/>
      <c r="L6" s="92"/>
      <c r="M6" s="108"/>
      <c r="N6" s="53"/>
    </row>
    <row r="7" spans="1:14" x14ac:dyDescent="0.3">
      <c r="A7" s="8"/>
      <c r="D7" s="14"/>
      <c r="E7" s="93"/>
      <c r="F7" s="129" t="s">
        <v>16</v>
      </c>
      <c r="G7" s="129"/>
      <c r="H7" s="94"/>
      <c r="I7" s="87"/>
      <c r="J7" s="129" t="s">
        <v>18</v>
      </c>
      <c r="K7" s="129"/>
      <c r="L7" s="84"/>
      <c r="M7" s="109"/>
      <c r="N7" s="45"/>
    </row>
    <row r="8" spans="1:14" x14ac:dyDescent="0.3">
      <c r="A8" s="8"/>
      <c r="D8" s="16"/>
      <c r="E8" s="95"/>
      <c r="F8" s="83"/>
      <c r="G8" s="96"/>
      <c r="H8" s="94"/>
      <c r="I8" s="83"/>
      <c r="J8" s="96"/>
      <c r="K8" s="96"/>
      <c r="L8" s="84"/>
      <c r="M8" s="109"/>
      <c r="N8" s="54"/>
    </row>
    <row r="9" spans="1:14" x14ac:dyDescent="0.3">
      <c r="A9" s="17" t="s">
        <v>3</v>
      </c>
      <c r="B9" s="7" t="s">
        <v>13</v>
      </c>
      <c r="C9" s="17" t="s">
        <v>14</v>
      </c>
      <c r="D9" s="79" t="s">
        <v>4</v>
      </c>
      <c r="E9" s="97" t="s">
        <v>5</v>
      </c>
      <c r="F9" s="98" t="s">
        <v>6</v>
      </c>
      <c r="G9" s="98" t="s">
        <v>10</v>
      </c>
      <c r="H9" s="99" t="s">
        <v>11</v>
      </c>
      <c r="I9" s="97" t="s">
        <v>5</v>
      </c>
      <c r="J9" s="98" t="s">
        <v>6</v>
      </c>
      <c r="K9" s="100" t="s">
        <v>8</v>
      </c>
      <c r="L9" s="99" t="s">
        <v>11</v>
      </c>
      <c r="M9" s="111"/>
      <c r="N9" s="43" t="s">
        <v>7</v>
      </c>
    </row>
    <row r="10" spans="1:14" x14ac:dyDescent="0.3">
      <c r="A10" s="17">
        <v>1</v>
      </c>
      <c r="B10" s="29" t="s">
        <v>102</v>
      </c>
      <c r="C10" s="30" t="s">
        <v>108</v>
      </c>
      <c r="D10" s="80" t="s">
        <v>20</v>
      </c>
      <c r="E10" s="37">
        <v>0.11642413419493147</v>
      </c>
      <c r="F10" s="31">
        <v>0.11642413419493147</v>
      </c>
      <c r="G10" s="31">
        <f t="shared" ref="G10:G15" si="0">AVERAGE(E10:F10)</f>
        <v>0.11642413419493147</v>
      </c>
      <c r="H10" s="105">
        <f t="shared" ref="H10:H15" si="1">10-G10</f>
        <v>9.883575865805069</v>
      </c>
      <c r="I10" s="107">
        <v>0.29513826178542302</v>
      </c>
      <c r="J10" s="31">
        <v>0.29513826178542302</v>
      </c>
      <c r="K10" s="41">
        <f t="shared" ref="K10:K15" si="2">AVERAGE(I10:J10)</f>
        <v>0.29513826178542302</v>
      </c>
      <c r="L10" s="41">
        <f t="shared" ref="L10:L15" si="3">10-K10</f>
        <v>9.7048617382145768</v>
      </c>
      <c r="M10" s="110">
        <f t="shared" ref="M10:M15" si="4">H10+L10</f>
        <v>19.588437604019646</v>
      </c>
      <c r="N10" s="46"/>
    </row>
    <row r="11" spans="1:14" x14ac:dyDescent="0.3">
      <c r="A11" s="17">
        <v>2</v>
      </c>
      <c r="B11" s="30" t="s">
        <v>103</v>
      </c>
      <c r="C11" s="30" t="s">
        <v>108</v>
      </c>
      <c r="D11" s="80" t="s">
        <v>20</v>
      </c>
      <c r="E11" s="101">
        <v>0.49180689725502214</v>
      </c>
      <c r="F11" s="102">
        <v>0.49180689725502214</v>
      </c>
      <c r="G11" s="102">
        <f t="shared" si="0"/>
        <v>0.49180689725502214</v>
      </c>
      <c r="H11" s="106">
        <f t="shared" si="1"/>
        <v>9.5081931027449773</v>
      </c>
      <c r="I11" s="117">
        <v>0.12095323406194258</v>
      </c>
      <c r="J11" s="102">
        <v>0.12095323406194258</v>
      </c>
      <c r="K11" s="103">
        <f t="shared" si="2"/>
        <v>0.12095323406194258</v>
      </c>
      <c r="L11" s="103">
        <f t="shared" si="3"/>
        <v>9.8790467659380568</v>
      </c>
      <c r="M11" s="110">
        <f t="shared" si="4"/>
        <v>19.387239868683032</v>
      </c>
      <c r="N11" s="46"/>
    </row>
    <row r="12" spans="1:14" x14ac:dyDescent="0.3">
      <c r="A12" s="17">
        <v>3</v>
      </c>
      <c r="B12" s="30" t="s">
        <v>107</v>
      </c>
      <c r="C12" s="30" t="s">
        <v>108</v>
      </c>
      <c r="D12" s="81" t="s">
        <v>73</v>
      </c>
      <c r="E12" s="101">
        <v>4.6737507066385464E-2</v>
      </c>
      <c r="F12" s="102">
        <v>4.6737507066385464E-2</v>
      </c>
      <c r="G12" s="102">
        <f t="shared" si="0"/>
        <v>4.6737507066385464E-2</v>
      </c>
      <c r="H12" s="106">
        <f t="shared" si="1"/>
        <v>9.9532624929336144</v>
      </c>
      <c r="I12" s="117">
        <v>0.96717153398600242</v>
      </c>
      <c r="J12" s="102">
        <v>0.96717153398600242</v>
      </c>
      <c r="K12" s="103">
        <f t="shared" si="2"/>
        <v>0.96717153398600242</v>
      </c>
      <c r="L12" s="103">
        <f t="shared" si="3"/>
        <v>9.0328284660139975</v>
      </c>
      <c r="M12" s="110">
        <f t="shared" si="4"/>
        <v>18.986090958947614</v>
      </c>
      <c r="N12" s="46"/>
    </row>
    <row r="13" spans="1:14" x14ac:dyDescent="0.3">
      <c r="A13" s="17">
        <v>4</v>
      </c>
      <c r="B13" s="29" t="s">
        <v>104</v>
      </c>
      <c r="C13" s="30" t="s">
        <v>108</v>
      </c>
      <c r="D13" s="80" t="s">
        <v>20</v>
      </c>
      <c r="E13" s="37">
        <v>0.41367867035668249</v>
      </c>
      <c r="F13" s="31">
        <v>0.41367867035668249</v>
      </c>
      <c r="G13" s="31">
        <f t="shared" si="0"/>
        <v>0.41367867035668249</v>
      </c>
      <c r="H13" s="105">
        <f t="shared" si="1"/>
        <v>9.586321329643317</v>
      </c>
      <c r="I13" s="107">
        <v>0.63243474150312806</v>
      </c>
      <c r="J13" s="31">
        <v>0.63243474150312806</v>
      </c>
      <c r="K13" s="41">
        <f t="shared" si="2"/>
        <v>0.63243474150312806</v>
      </c>
      <c r="L13" s="41">
        <f t="shared" si="3"/>
        <v>9.3675652584968727</v>
      </c>
      <c r="M13" s="110">
        <f t="shared" si="4"/>
        <v>18.95388658814019</v>
      </c>
      <c r="N13" s="46"/>
    </row>
    <row r="14" spans="1:14" x14ac:dyDescent="0.3">
      <c r="A14" s="17">
        <v>5</v>
      </c>
      <c r="B14" s="30" t="s">
        <v>106</v>
      </c>
      <c r="C14" s="30" t="s">
        <v>108</v>
      </c>
      <c r="D14" s="81" t="s">
        <v>73</v>
      </c>
      <c r="E14" s="101">
        <v>0.74411474035190917</v>
      </c>
      <c r="F14" s="102">
        <v>0.74411474035190917</v>
      </c>
      <c r="G14" s="102">
        <f t="shared" si="0"/>
        <v>0.74411474035190917</v>
      </c>
      <c r="H14" s="106">
        <f t="shared" si="1"/>
        <v>9.2558852596480907</v>
      </c>
      <c r="I14" s="117">
        <v>0.53323020227403006</v>
      </c>
      <c r="J14" s="102">
        <v>0.53323020227403006</v>
      </c>
      <c r="K14" s="103">
        <f t="shared" si="2"/>
        <v>0.53323020227403006</v>
      </c>
      <c r="L14" s="103">
        <f t="shared" si="3"/>
        <v>9.4667697977259699</v>
      </c>
      <c r="M14" s="110">
        <f t="shared" si="4"/>
        <v>18.722655057374062</v>
      </c>
      <c r="N14" s="46"/>
    </row>
    <row r="15" spans="1:14" x14ac:dyDescent="0.3">
      <c r="A15" s="17">
        <v>6</v>
      </c>
      <c r="B15" s="30" t="s">
        <v>105</v>
      </c>
      <c r="C15" s="30" t="s">
        <v>108</v>
      </c>
      <c r="D15" s="81" t="s">
        <v>73</v>
      </c>
      <c r="E15" s="101">
        <v>0.70598089786353013</v>
      </c>
      <c r="F15" s="102">
        <v>0.70598089786353013</v>
      </c>
      <c r="G15" s="102">
        <f t="shared" si="0"/>
        <v>0.70598089786353013</v>
      </c>
      <c r="H15" s="106">
        <f t="shared" si="1"/>
        <v>9.2940191021364704</v>
      </c>
      <c r="I15" s="117">
        <v>0.95663984006603375</v>
      </c>
      <c r="J15" s="102">
        <v>0.95663984006603375</v>
      </c>
      <c r="K15" s="103">
        <f t="shared" si="2"/>
        <v>0.95663984006603375</v>
      </c>
      <c r="L15" s="103">
        <f t="shared" si="3"/>
        <v>9.0433601599339664</v>
      </c>
      <c r="M15" s="111">
        <f t="shared" si="4"/>
        <v>18.337379262070435</v>
      </c>
      <c r="N15" s="46"/>
    </row>
    <row r="16" spans="1:14" ht="16.2" thickBot="1" x14ac:dyDescent="0.35">
      <c r="A16" s="76"/>
      <c r="B16" s="78"/>
      <c r="C16" s="78"/>
      <c r="D16" s="82"/>
      <c r="E16" s="114"/>
      <c r="F16" s="115"/>
      <c r="G16" s="115"/>
      <c r="H16" s="116"/>
      <c r="I16" s="118"/>
      <c r="J16" s="115"/>
      <c r="K16" s="115"/>
      <c r="L16" s="119"/>
      <c r="M16" s="113"/>
      <c r="N16" s="75"/>
    </row>
    <row r="17" spans="1:14" x14ac:dyDescent="0.3">
      <c r="A17" s="134"/>
      <c r="B17" s="136"/>
      <c r="C17" s="136"/>
      <c r="D17" s="135"/>
      <c r="E17" s="158"/>
      <c r="F17" s="158"/>
      <c r="G17" s="158"/>
      <c r="H17" s="159"/>
      <c r="I17" s="159"/>
      <c r="J17" s="158"/>
      <c r="K17" s="158"/>
      <c r="L17" s="158"/>
      <c r="M17" s="160"/>
      <c r="N17" s="139"/>
    </row>
    <row r="18" spans="1:14" x14ac:dyDescent="0.3">
      <c r="A18" s="134"/>
      <c r="B18" s="136"/>
      <c r="C18" s="136"/>
      <c r="D18" s="135"/>
      <c r="E18" s="158"/>
      <c r="F18" s="158"/>
      <c r="G18" s="158"/>
      <c r="H18" s="159"/>
      <c r="I18" s="159"/>
      <c r="J18" s="158"/>
      <c r="K18" s="158"/>
      <c r="L18" s="158"/>
      <c r="M18" s="160"/>
      <c r="N18" s="139"/>
    </row>
    <row r="19" spans="1:14" x14ac:dyDescent="0.3">
      <c r="A19" s="134"/>
      <c r="B19" s="136"/>
      <c r="C19" s="136"/>
      <c r="D19" s="135"/>
      <c r="E19" s="158"/>
      <c r="F19" s="158"/>
      <c r="G19" s="158"/>
      <c r="H19" s="159"/>
      <c r="I19" s="159"/>
      <c r="J19" s="158"/>
      <c r="K19" s="158"/>
      <c r="L19" s="158"/>
      <c r="M19" s="160"/>
      <c r="N19" s="139"/>
    </row>
    <row r="20" spans="1:14" x14ac:dyDescent="0.3">
      <c r="A20" s="134"/>
      <c r="B20" s="135"/>
      <c r="C20" s="136"/>
      <c r="D20" s="136"/>
      <c r="E20" s="137"/>
      <c r="F20" s="137"/>
      <c r="G20" s="137"/>
      <c r="H20" s="161"/>
      <c r="I20" s="161"/>
      <c r="J20" s="137"/>
      <c r="K20" s="137"/>
      <c r="L20" s="137"/>
      <c r="M20" s="160"/>
      <c r="N20" s="139"/>
    </row>
    <row r="21" spans="1:14" x14ac:dyDescent="0.3">
      <c r="A21" s="134"/>
      <c r="B21" s="136"/>
      <c r="C21" s="136"/>
      <c r="D21" s="135"/>
      <c r="E21" s="158"/>
      <c r="F21" s="158"/>
      <c r="G21" s="158"/>
      <c r="H21" s="159"/>
      <c r="I21" s="159"/>
      <c r="J21" s="158"/>
      <c r="K21" s="158"/>
      <c r="L21" s="158"/>
      <c r="M21" s="160"/>
      <c r="N21" s="139"/>
    </row>
    <row r="22" spans="1:14" x14ac:dyDescent="0.3">
      <c r="A22" s="134"/>
      <c r="B22" s="136"/>
      <c r="C22" s="136"/>
      <c r="D22" s="135"/>
      <c r="E22" s="158"/>
      <c r="F22" s="158"/>
      <c r="G22" s="158"/>
      <c r="H22" s="159"/>
      <c r="I22" s="159"/>
      <c r="J22" s="158"/>
      <c r="K22" s="158"/>
      <c r="L22" s="158"/>
      <c r="M22" s="160"/>
      <c r="N22" s="139"/>
    </row>
    <row r="23" spans="1:14" x14ac:dyDescent="0.3">
      <c r="A23" s="134"/>
      <c r="B23" s="136"/>
      <c r="C23" s="136"/>
      <c r="D23" s="135"/>
      <c r="E23" s="158"/>
      <c r="F23" s="158"/>
      <c r="G23" s="158"/>
      <c r="H23" s="159"/>
      <c r="I23" s="159"/>
      <c r="J23" s="158"/>
      <c r="K23" s="158"/>
      <c r="L23" s="158"/>
      <c r="M23" s="160"/>
      <c r="N23" s="139"/>
    </row>
    <row r="24" spans="1:14" x14ac:dyDescent="0.3">
      <c r="A24" s="134"/>
      <c r="B24" s="135"/>
      <c r="C24" s="136"/>
      <c r="D24" s="136"/>
      <c r="E24" s="137"/>
      <c r="F24" s="137"/>
      <c r="G24" s="137"/>
      <c r="H24" s="161"/>
      <c r="I24" s="161"/>
      <c r="J24" s="137"/>
      <c r="K24" s="137"/>
      <c r="L24" s="137"/>
      <c r="M24" s="160"/>
      <c r="N24" s="139"/>
    </row>
    <row r="25" spans="1:14" x14ac:dyDescent="0.3">
      <c r="A25" s="134"/>
      <c r="B25" s="136"/>
      <c r="C25" s="136"/>
      <c r="D25" s="135"/>
      <c r="E25" s="158"/>
      <c r="F25" s="158"/>
      <c r="G25" s="158"/>
      <c r="H25" s="159"/>
      <c r="I25" s="159"/>
      <c r="J25" s="158"/>
      <c r="K25" s="158"/>
      <c r="L25" s="158"/>
      <c r="M25" s="160"/>
      <c r="N25" s="139"/>
    </row>
    <row r="26" spans="1:14" x14ac:dyDescent="0.3">
      <c r="A26" s="134"/>
      <c r="B26" s="136"/>
      <c r="C26" s="136"/>
      <c r="D26" s="135"/>
      <c r="E26" s="158"/>
      <c r="F26" s="158"/>
      <c r="G26" s="158"/>
      <c r="H26" s="159"/>
      <c r="I26" s="159"/>
      <c r="J26" s="158"/>
      <c r="K26" s="158"/>
      <c r="L26" s="158"/>
      <c r="M26" s="160"/>
      <c r="N26" s="139"/>
    </row>
    <row r="27" spans="1:14" x14ac:dyDescent="0.3">
      <c r="A27" s="134"/>
      <c r="B27" s="136"/>
      <c r="C27" s="136"/>
      <c r="D27" s="135"/>
      <c r="E27" s="158"/>
      <c r="F27" s="158"/>
      <c r="G27" s="158"/>
      <c r="H27" s="159"/>
      <c r="I27" s="159"/>
      <c r="J27" s="158"/>
      <c r="K27" s="158"/>
      <c r="L27" s="158"/>
      <c r="M27" s="160"/>
      <c r="N27" s="139"/>
    </row>
    <row r="28" spans="1:14" x14ac:dyDescent="0.3">
      <c r="A28" s="134"/>
      <c r="B28" s="136"/>
      <c r="C28" s="136"/>
      <c r="D28" s="135"/>
      <c r="E28" s="158"/>
      <c r="F28" s="158"/>
      <c r="G28" s="158"/>
      <c r="H28" s="159"/>
      <c r="I28" s="159"/>
      <c r="J28" s="158"/>
      <c r="K28" s="158"/>
      <c r="L28" s="158"/>
      <c r="M28" s="160"/>
      <c r="N28" s="139"/>
    </row>
    <row r="29" spans="1:14" x14ac:dyDescent="0.3">
      <c r="A29" s="134"/>
      <c r="B29" s="136"/>
      <c r="C29" s="136"/>
      <c r="D29" s="135"/>
      <c r="E29" s="158"/>
      <c r="F29" s="158"/>
      <c r="G29" s="158"/>
      <c r="H29" s="159"/>
      <c r="I29" s="159"/>
      <c r="J29" s="158"/>
      <c r="K29" s="158"/>
      <c r="L29" s="158"/>
      <c r="M29" s="160"/>
      <c r="N29" s="139"/>
    </row>
    <row r="30" spans="1:14" x14ac:dyDescent="0.3">
      <c r="A30" s="134"/>
      <c r="B30" s="135"/>
      <c r="C30" s="136"/>
      <c r="D30" s="136"/>
      <c r="E30" s="137"/>
      <c r="F30" s="137"/>
      <c r="G30" s="137"/>
      <c r="H30" s="161"/>
      <c r="I30" s="161"/>
      <c r="J30" s="137"/>
      <c r="K30" s="137"/>
      <c r="L30" s="137"/>
      <c r="M30" s="160"/>
      <c r="N30" s="139"/>
    </row>
    <row r="31" spans="1:14" x14ac:dyDescent="0.3">
      <c r="A31" s="134"/>
      <c r="B31" s="136"/>
      <c r="C31" s="136"/>
      <c r="D31" s="135"/>
      <c r="E31" s="158"/>
      <c r="F31" s="158"/>
      <c r="G31" s="158"/>
      <c r="H31" s="159"/>
      <c r="I31" s="159"/>
      <c r="J31" s="158"/>
      <c r="K31" s="158"/>
      <c r="L31" s="158"/>
      <c r="M31" s="160"/>
      <c r="N31" s="139"/>
    </row>
    <row r="32" spans="1:14" x14ac:dyDescent="0.3">
      <c r="A32" s="134"/>
      <c r="B32" s="136"/>
      <c r="C32" s="136"/>
      <c r="D32" s="135"/>
      <c r="E32" s="158"/>
      <c r="F32" s="158"/>
      <c r="G32" s="158"/>
      <c r="H32" s="159"/>
      <c r="I32" s="159"/>
      <c r="J32" s="158"/>
      <c r="K32" s="158"/>
      <c r="L32" s="158"/>
      <c r="M32" s="160"/>
      <c r="N32" s="139"/>
    </row>
    <row r="33" spans="1:15" x14ac:dyDescent="0.3">
      <c r="A33" s="134"/>
      <c r="B33" s="136"/>
      <c r="C33" s="136"/>
      <c r="D33" s="135"/>
      <c r="E33" s="158"/>
      <c r="F33" s="158"/>
      <c r="G33" s="158"/>
      <c r="H33" s="159"/>
      <c r="I33" s="159"/>
      <c r="J33" s="158"/>
      <c r="K33" s="158"/>
      <c r="L33" s="158"/>
      <c r="M33" s="160"/>
      <c r="N33" s="139"/>
    </row>
    <row r="34" spans="1:15" x14ac:dyDescent="0.3">
      <c r="A34" s="134"/>
      <c r="B34" s="136"/>
      <c r="C34" s="136"/>
      <c r="D34" s="135"/>
      <c r="E34" s="137"/>
      <c r="F34" s="137"/>
      <c r="G34" s="137"/>
      <c r="H34" s="161"/>
      <c r="I34" s="161"/>
      <c r="J34" s="137"/>
      <c r="K34" s="137"/>
      <c r="L34" s="137"/>
      <c r="M34" s="160"/>
      <c r="N34" s="139"/>
    </row>
    <row r="35" spans="1:15" x14ac:dyDescent="0.3">
      <c r="A35" s="134"/>
      <c r="B35" s="136"/>
      <c r="C35" s="136"/>
      <c r="D35" s="135"/>
      <c r="E35" s="137"/>
      <c r="F35" s="137"/>
      <c r="G35" s="137"/>
      <c r="H35" s="161"/>
      <c r="I35" s="161"/>
      <c r="J35" s="137"/>
      <c r="K35" s="137"/>
      <c r="L35" s="137"/>
      <c r="M35" s="160"/>
      <c r="N35" s="139"/>
    </row>
    <row r="36" spans="1:15" x14ac:dyDescent="0.3">
      <c r="A36" s="134"/>
      <c r="B36" s="136"/>
      <c r="C36" s="136"/>
      <c r="D36" s="135"/>
      <c r="E36" s="158"/>
      <c r="F36" s="158"/>
      <c r="G36" s="158"/>
      <c r="H36" s="159"/>
      <c r="I36" s="159"/>
      <c r="J36" s="158"/>
      <c r="K36" s="158"/>
      <c r="L36" s="158"/>
      <c r="M36" s="160"/>
      <c r="N36" s="139"/>
    </row>
    <row r="37" spans="1:15" x14ac:dyDescent="0.3">
      <c r="A37" s="134"/>
      <c r="B37" s="135"/>
      <c r="C37" s="136"/>
      <c r="D37" s="136"/>
      <c r="E37" s="137"/>
      <c r="F37" s="137"/>
      <c r="G37" s="137"/>
      <c r="H37" s="161"/>
      <c r="I37" s="161"/>
      <c r="J37" s="137"/>
      <c r="K37" s="137"/>
      <c r="L37" s="137"/>
      <c r="M37" s="160"/>
      <c r="N37" s="139"/>
    </row>
    <row r="38" spans="1:15" x14ac:dyDescent="0.3">
      <c r="A38" s="134"/>
      <c r="B38" s="136"/>
      <c r="C38" s="136"/>
      <c r="D38" s="135"/>
      <c r="E38" s="158"/>
      <c r="F38" s="158"/>
      <c r="G38" s="158"/>
      <c r="H38" s="159"/>
      <c r="I38" s="159"/>
      <c r="J38" s="158"/>
      <c r="K38" s="158"/>
      <c r="L38" s="158"/>
      <c r="M38" s="160"/>
      <c r="N38" s="139"/>
      <c r="O38" s="157"/>
    </row>
    <row r="39" spans="1:15" x14ac:dyDescent="0.3">
      <c r="A39" s="134"/>
      <c r="B39" s="135"/>
      <c r="C39" s="136"/>
      <c r="D39" s="136"/>
      <c r="E39" s="137"/>
      <c r="F39" s="137"/>
      <c r="G39" s="137"/>
      <c r="H39" s="137"/>
      <c r="I39" s="137"/>
      <c r="J39" s="137"/>
      <c r="K39" s="137"/>
      <c r="L39" s="162"/>
      <c r="M39" s="160"/>
      <c r="N39" s="139"/>
    </row>
    <row r="40" spans="1:15" x14ac:dyDescent="0.3">
      <c r="A40" s="134"/>
      <c r="B40" s="135"/>
      <c r="C40" s="136"/>
      <c r="D40" s="136"/>
      <c r="E40" s="137"/>
      <c r="F40" s="137"/>
      <c r="G40" s="137"/>
      <c r="H40" s="137"/>
      <c r="I40" s="137"/>
      <c r="J40" s="137"/>
      <c r="K40" s="137"/>
      <c r="L40" s="137"/>
      <c r="M40" s="160"/>
      <c r="N40" s="139"/>
    </row>
    <row r="41" spans="1:15" x14ac:dyDescent="0.3">
      <c r="A41" s="134"/>
      <c r="B41" s="135"/>
      <c r="C41" s="136"/>
      <c r="D41" s="136"/>
      <c r="E41" s="137"/>
      <c r="F41" s="137"/>
      <c r="G41" s="137"/>
      <c r="H41" s="137"/>
      <c r="I41" s="137"/>
      <c r="J41" s="137"/>
      <c r="K41" s="137"/>
      <c r="L41" s="137"/>
      <c r="M41" s="160"/>
      <c r="N41" s="139"/>
    </row>
    <row r="42" spans="1:15" x14ac:dyDescent="0.3">
      <c r="A42" s="134"/>
      <c r="B42" s="135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60"/>
      <c r="N42" s="139"/>
    </row>
    <row r="43" spans="1:15" x14ac:dyDescent="0.3">
      <c r="A43" s="134"/>
      <c r="B43" s="135"/>
      <c r="C43" s="136"/>
      <c r="D43" s="136"/>
      <c r="E43" s="137"/>
      <c r="F43" s="137"/>
      <c r="G43" s="137"/>
      <c r="H43" s="137"/>
      <c r="I43" s="137"/>
      <c r="J43" s="137"/>
      <c r="K43" s="137"/>
      <c r="L43" s="137"/>
      <c r="M43" s="160"/>
      <c r="N43" s="139"/>
    </row>
    <row r="44" spans="1:15" x14ac:dyDescent="0.3">
      <c r="A44" s="134"/>
      <c r="B44" s="135"/>
      <c r="C44" s="136"/>
      <c r="D44" s="136"/>
      <c r="E44" s="137"/>
      <c r="F44" s="137"/>
      <c r="G44" s="137"/>
      <c r="H44" s="137"/>
      <c r="I44" s="137"/>
      <c r="J44" s="137"/>
      <c r="K44" s="137"/>
      <c r="L44" s="137"/>
      <c r="M44" s="160"/>
      <c r="N44" s="139"/>
    </row>
    <row r="45" spans="1:15" x14ac:dyDescent="0.3">
      <c r="A45" s="134"/>
      <c r="B45" s="135"/>
      <c r="C45" s="136"/>
      <c r="D45" s="136"/>
      <c r="E45" s="137"/>
      <c r="F45" s="137"/>
      <c r="G45" s="137"/>
      <c r="H45" s="137"/>
      <c r="I45" s="137"/>
      <c r="J45" s="137"/>
      <c r="K45" s="137"/>
      <c r="L45" s="137"/>
      <c r="M45" s="160"/>
      <c r="N45" s="139"/>
    </row>
    <row r="46" spans="1:15" x14ac:dyDescent="0.3">
      <c r="A46" s="134"/>
      <c r="B46" s="135"/>
      <c r="C46" s="136"/>
      <c r="D46" s="136"/>
      <c r="E46" s="137"/>
      <c r="F46" s="137"/>
      <c r="G46" s="137"/>
      <c r="H46" s="137"/>
      <c r="I46" s="137"/>
      <c r="J46" s="137"/>
      <c r="K46" s="137"/>
      <c r="L46" s="137"/>
      <c r="M46" s="160"/>
      <c r="N46" s="139"/>
    </row>
    <row r="47" spans="1:15" x14ac:dyDescent="0.3">
      <c r="A47" s="134"/>
      <c r="B47" s="135"/>
      <c r="C47" s="136"/>
      <c r="D47" s="136"/>
      <c r="E47" s="137"/>
      <c r="F47" s="137"/>
      <c r="G47" s="137"/>
      <c r="H47" s="137"/>
      <c r="I47" s="137"/>
      <c r="J47" s="137"/>
      <c r="K47" s="137"/>
      <c r="L47" s="137"/>
      <c r="M47" s="160"/>
      <c r="N47" s="139"/>
    </row>
    <row r="48" spans="1:15" x14ac:dyDescent="0.3">
      <c r="A48" s="134"/>
      <c r="B48" s="135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60"/>
      <c r="N48" s="139"/>
    </row>
    <row r="49" spans="1:14" x14ac:dyDescent="0.3">
      <c r="A49" s="134"/>
      <c r="B49" s="135"/>
      <c r="C49" s="136"/>
      <c r="D49" s="136"/>
      <c r="E49" s="137"/>
      <c r="F49" s="137"/>
      <c r="G49" s="137"/>
      <c r="H49" s="137"/>
      <c r="I49" s="137"/>
      <c r="J49" s="137"/>
      <c r="K49" s="137"/>
      <c r="L49" s="137"/>
      <c r="M49" s="160"/>
      <c r="N49" s="139"/>
    </row>
    <row r="50" spans="1:14" x14ac:dyDescent="0.3">
      <c r="A50" s="134"/>
      <c r="B50" s="135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60"/>
      <c r="N50" s="139"/>
    </row>
    <row r="51" spans="1:14" x14ac:dyDescent="0.3">
      <c r="A51" s="134"/>
      <c r="B51" s="135"/>
      <c r="C51" s="136"/>
      <c r="D51" s="136"/>
      <c r="E51" s="137"/>
      <c r="F51" s="137"/>
      <c r="G51" s="137"/>
      <c r="H51" s="137"/>
      <c r="I51" s="137"/>
      <c r="J51" s="137"/>
      <c r="K51" s="137"/>
      <c r="L51" s="137"/>
      <c r="M51" s="160"/>
      <c r="N51" s="139"/>
    </row>
    <row r="52" spans="1:14" x14ac:dyDescent="0.3">
      <c r="A52" s="134"/>
      <c r="B52" s="135"/>
      <c r="C52" s="136"/>
      <c r="D52" s="136"/>
      <c r="E52" s="137"/>
      <c r="F52" s="137"/>
      <c r="G52" s="137"/>
      <c r="H52" s="137"/>
      <c r="I52" s="137"/>
      <c r="J52" s="137"/>
      <c r="K52" s="137"/>
      <c r="L52" s="137"/>
      <c r="M52" s="160"/>
      <c r="N52" s="139"/>
    </row>
    <row r="53" spans="1:14" x14ac:dyDescent="0.3">
      <c r="A53" s="134"/>
      <c r="B53" s="135"/>
      <c r="C53" s="136"/>
      <c r="D53" s="136"/>
      <c r="E53" s="137"/>
      <c r="F53" s="137"/>
      <c r="G53" s="137"/>
      <c r="H53" s="137"/>
      <c r="I53" s="137"/>
      <c r="J53" s="137"/>
      <c r="K53" s="137"/>
      <c r="L53" s="137"/>
      <c r="M53" s="160"/>
      <c r="N53" s="139"/>
    </row>
    <row r="54" spans="1:14" x14ac:dyDescent="0.3">
      <c r="A54" s="134"/>
      <c r="B54" s="135"/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60"/>
      <c r="N54" s="139"/>
    </row>
    <row r="55" spans="1:14" x14ac:dyDescent="0.3">
      <c r="A55" s="134"/>
      <c r="B55" s="135"/>
      <c r="C55" s="136"/>
      <c r="D55" s="136"/>
      <c r="E55" s="137"/>
      <c r="F55" s="137"/>
      <c r="G55" s="137"/>
      <c r="H55" s="137"/>
      <c r="I55" s="137"/>
      <c r="J55" s="137"/>
      <c r="K55" s="137"/>
      <c r="L55" s="137"/>
      <c r="M55" s="160"/>
      <c r="N55" s="139"/>
    </row>
    <row r="56" spans="1:14" x14ac:dyDescent="0.3">
      <c r="A56" s="134"/>
      <c r="B56" s="135"/>
      <c r="C56" s="136"/>
      <c r="D56" s="136"/>
      <c r="E56" s="137"/>
      <c r="F56" s="137"/>
      <c r="G56" s="137"/>
      <c r="H56" s="137"/>
      <c r="I56" s="137"/>
      <c r="J56" s="137"/>
      <c r="K56" s="137"/>
      <c r="L56" s="137"/>
      <c r="M56" s="160"/>
      <c r="N56" s="139"/>
    </row>
    <row r="57" spans="1:14" x14ac:dyDescent="0.3">
      <c r="A57" s="134"/>
      <c r="B57" s="135"/>
      <c r="C57" s="136"/>
      <c r="D57" s="136"/>
      <c r="E57" s="137"/>
      <c r="F57" s="137"/>
      <c r="G57" s="137"/>
      <c r="H57" s="137"/>
      <c r="I57" s="137"/>
      <c r="J57" s="137"/>
      <c r="K57" s="137"/>
      <c r="L57" s="137"/>
      <c r="M57" s="160"/>
      <c r="N57" s="139"/>
    </row>
    <row r="58" spans="1:14" x14ac:dyDescent="0.3">
      <c r="A58" s="134"/>
      <c r="B58" s="135"/>
      <c r="C58" s="136"/>
      <c r="D58" s="136"/>
      <c r="E58" s="137"/>
      <c r="F58" s="137"/>
      <c r="G58" s="137"/>
      <c r="H58" s="137"/>
      <c r="I58" s="137"/>
      <c r="J58" s="137"/>
      <c r="K58" s="137"/>
      <c r="L58" s="137"/>
      <c r="M58" s="160"/>
      <c r="N58" s="139"/>
    </row>
    <row r="59" spans="1:14" x14ac:dyDescent="0.3">
      <c r="A59" s="134"/>
      <c r="B59" s="135"/>
      <c r="C59" s="136"/>
      <c r="D59" s="136"/>
      <c r="E59" s="137"/>
      <c r="F59" s="137"/>
      <c r="G59" s="137"/>
      <c r="H59" s="137"/>
      <c r="I59" s="137"/>
      <c r="J59" s="137"/>
      <c r="K59" s="137"/>
      <c r="L59" s="137"/>
      <c r="M59" s="160"/>
      <c r="N59" s="139"/>
    </row>
    <row r="60" spans="1:14" x14ac:dyDescent="0.3">
      <c r="A60" s="134"/>
      <c r="B60" s="135"/>
      <c r="C60" s="136"/>
      <c r="D60" s="136"/>
      <c r="E60" s="137"/>
      <c r="F60" s="137"/>
      <c r="G60" s="137"/>
      <c r="H60" s="137"/>
      <c r="I60" s="137"/>
      <c r="J60" s="137"/>
      <c r="K60" s="137"/>
      <c r="L60" s="137"/>
      <c r="M60" s="160"/>
      <c r="N60" s="139"/>
    </row>
    <row r="61" spans="1:14" x14ac:dyDescent="0.3">
      <c r="A61" s="134"/>
      <c r="B61" s="135"/>
      <c r="C61" s="136"/>
      <c r="D61" s="136"/>
      <c r="E61" s="137"/>
      <c r="F61" s="137"/>
      <c r="G61" s="137"/>
      <c r="H61" s="137"/>
      <c r="I61" s="137"/>
      <c r="J61" s="137"/>
      <c r="K61" s="137"/>
      <c r="L61" s="137"/>
      <c r="M61" s="160"/>
      <c r="N61" s="139"/>
    </row>
    <row r="62" spans="1:14" x14ac:dyDescent="0.3">
      <c r="A62" s="134"/>
      <c r="B62" s="135"/>
      <c r="C62" s="136"/>
      <c r="D62" s="136"/>
      <c r="E62" s="137"/>
      <c r="F62" s="137"/>
      <c r="G62" s="137"/>
      <c r="H62" s="137"/>
      <c r="I62" s="137"/>
      <c r="J62" s="137"/>
      <c r="K62" s="137"/>
      <c r="L62" s="137"/>
      <c r="M62" s="160"/>
      <c r="N62" s="139"/>
    </row>
    <row r="63" spans="1:14" x14ac:dyDescent="0.3">
      <c r="A63" s="134"/>
      <c r="B63" s="135"/>
      <c r="C63" s="136"/>
      <c r="D63" s="136"/>
      <c r="E63" s="137"/>
      <c r="F63" s="137"/>
      <c r="G63" s="137"/>
      <c r="H63" s="137"/>
      <c r="I63" s="137"/>
      <c r="J63" s="137"/>
      <c r="K63" s="137"/>
      <c r="L63" s="137"/>
      <c r="M63" s="160"/>
      <c r="N63" s="139"/>
    </row>
    <row r="64" spans="1:14" x14ac:dyDescent="0.3">
      <c r="A64" s="134"/>
      <c r="B64" s="135"/>
      <c r="C64" s="136"/>
      <c r="D64" s="136"/>
      <c r="E64" s="137"/>
      <c r="F64" s="137"/>
      <c r="G64" s="137"/>
      <c r="H64" s="137"/>
      <c r="I64" s="137"/>
      <c r="J64" s="137"/>
      <c r="K64" s="137"/>
      <c r="L64" s="137"/>
      <c r="M64" s="160"/>
      <c r="N64" s="139"/>
    </row>
    <row r="65" spans="1:14" x14ac:dyDescent="0.3">
      <c r="A65" s="134"/>
      <c r="B65" s="135"/>
      <c r="C65" s="136"/>
      <c r="D65" s="136"/>
      <c r="E65" s="137"/>
      <c r="F65" s="137"/>
      <c r="G65" s="137"/>
      <c r="H65" s="137"/>
      <c r="I65" s="137"/>
      <c r="J65" s="137"/>
      <c r="K65" s="137"/>
      <c r="L65" s="137"/>
      <c r="M65" s="160"/>
      <c r="N65" s="139"/>
    </row>
    <row r="66" spans="1:14" x14ac:dyDescent="0.3">
      <c r="A66" s="134"/>
      <c r="B66" s="135"/>
      <c r="C66" s="136"/>
      <c r="D66" s="136"/>
      <c r="E66" s="137"/>
      <c r="F66" s="137"/>
      <c r="G66" s="137"/>
      <c r="H66" s="137"/>
      <c r="I66" s="137"/>
      <c r="J66" s="137"/>
      <c r="K66" s="137"/>
      <c r="L66" s="137"/>
      <c r="M66" s="160"/>
      <c r="N66" s="139"/>
    </row>
    <row r="67" spans="1:14" x14ac:dyDescent="0.3">
      <c r="A67" s="134"/>
      <c r="B67" s="135"/>
      <c r="C67" s="136"/>
      <c r="D67" s="136"/>
      <c r="E67" s="137"/>
      <c r="F67" s="137"/>
      <c r="G67" s="137"/>
      <c r="H67" s="137"/>
      <c r="I67" s="137"/>
      <c r="J67" s="137"/>
      <c r="K67" s="137"/>
      <c r="L67" s="137"/>
      <c r="M67" s="160"/>
      <c r="N67" s="139"/>
    </row>
    <row r="68" spans="1:14" x14ac:dyDescent="0.3">
      <c r="A68" s="134"/>
      <c r="B68" s="135"/>
      <c r="C68" s="136"/>
      <c r="D68" s="136"/>
      <c r="E68" s="137"/>
      <c r="F68" s="137"/>
      <c r="G68" s="137"/>
      <c r="H68" s="137"/>
      <c r="I68" s="137"/>
      <c r="J68" s="137"/>
      <c r="K68" s="137"/>
      <c r="L68" s="137"/>
      <c r="M68" s="160"/>
      <c r="N68" s="139"/>
    </row>
    <row r="69" spans="1:14" x14ac:dyDescent="0.3">
      <c r="A69" s="134"/>
      <c r="B69" s="135"/>
      <c r="C69" s="136"/>
      <c r="D69" s="136"/>
      <c r="E69" s="137"/>
      <c r="F69" s="137"/>
      <c r="G69" s="137"/>
      <c r="H69" s="137"/>
      <c r="I69" s="137"/>
      <c r="J69" s="137"/>
      <c r="K69" s="137"/>
      <c r="L69" s="137"/>
      <c r="M69" s="160"/>
      <c r="N69" s="139"/>
    </row>
    <row r="70" spans="1:14" x14ac:dyDescent="0.3">
      <c r="A70" s="134"/>
      <c r="B70" s="135"/>
      <c r="C70" s="136"/>
      <c r="D70" s="136"/>
      <c r="E70" s="137"/>
      <c r="F70" s="137"/>
      <c r="G70" s="137"/>
      <c r="H70" s="137"/>
      <c r="I70" s="137"/>
      <c r="J70" s="137"/>
      <c r="K70" s="137"/>
      <c r="L70" s="137"/>
      <c r="M70" s="160"/>
      <c r="N70" s="139"/>
    </row>
    <row r="71" spans="1:14" x14ac:dyDescent="0.3">
      <c r="A71" s="134"/>
      <c r="B71" s="135"/>
      <c r="C71" s="136"/>
      <c r="D71" s="136"/>
      <c r="E71" s="137"/>
      <c r="F71" s="137"/>
      <c r="G71" s="137"/>
      <c r="H71" s="137"/>
      <c r="I71" s="137"/>
      <c r="J71" s="137"/>
      <c r="K71" s="137"/>
      <c r="L71" s="137"/>
      <c r="M71" s="160"/>
      <c r="N71" s="139"/>
    </row>
    <row r="72" spans="1:14" x14ac:dyDescent="0.3">
      <c r="A72" s="134"/>
      <c r="B72" s="135"/>
      <c r="C72" s="136"/>
      <c r="D72" s="136"/>
      <c r="E72" s="137"/>
      <c r="F72" s="137"/>
      <c r="G72" s="137"/>
      <c r="H72" s="137"/>
      <c r="I72" s="137"/>
      <c r="J72" s="137"/>
      <c r="K72" s="137"/>
      <c r="L72" s="137"/>
      <c r="M72" s="160"/>
      <c r="N72" s="139"/>
    </row>
    <row r="73" spans="1:14" x14ac:dyDescent="0.3">
      <c r="A73" s="134"/>
      <c r="B73" s="135"/>
      <c r="C73" s="136"/>
      <c r="D73" s="136"/>
      <c r="E73" s="137"/>
      <c r="F73" s="137"/>
      <c r="G73" s="137"/>
      <c r="H73" s="137"/>
      <c r="I73" s="137"/>
      <c r="J73" s="137"/>
      <c r="K73" s="137"/>
      <c r="L73" s="137"/>
      <c r="M73" s="160"/>
      <c r="N73" s="139"/>
    </row>
    <row r="74" spans="1:14" x14ac:dyDescent="0.3">
      <c r="A74" s="134"/>
      <c r="B74" s="135"/>
      <c r="C74" s="136"/>
      <c r="D74" s="136"/>
      <c r="E74" s="137"/>
      <c r="F74" s="137"/>
      <c r="G74" s="137"/>
      <c r="H74" s="137"/>
      <c r="I74" s="137"/>
      <c r="J74" s="137"/>
      <c r="K74" s="137"/>
      <c r="L74" s="137"/>
      <c r="M74" s="160"/>
      <c r="N74" s="139"/>
    </row>
    <row r="75" spans="1:14" x14ac:dyDescent="0.3">
      <c r="A75" s="134"/>
      <c r="B75" s="135"/>
      <c r="C75" s="136"/>
      <c r="D75" s="136"/>
      <c r="E75" s="137"/>
      <c r="F75" s="137"/>
      <c r="G75" s="137"/>
      <c r="H75" s="137"/>
      <c r="I75" s="137"/>
      <c r="J75" s="137"/>
      <c r="K75" s="137"/>
      <c r="L75" s="137"/>
      <c r="M75" s="160"/>
      <c r="N75" s="139"/>
    </row>
    <row r="76" spans="1:14" x14ac:dyDescent="0.3">
      <c r="A76" s="134"/>
      <c r="B76" s="135"/>
      <c r="C76" s="136"/>
      <c r="D76" s="136"/>
      <c r="E76" s="137"/>
      <c r="F76" s="137"/>
      <c r="G76" s="137"/>
      <c r="H76" s="137"/>
      <c r="I76" s="137"/>
      <c r="J76" s="137"/>
      <c r="K76" s="137"/>
      <c r="L76" s="137"/>
      <c r="M76" s="160"/>
      <c r="N76" s="139"/>
    </row>
    <row r="77" spans="1:14" x14ac:dyDescent="0.3">
      <c r="A77" s="134"/>
      <c r="B77" s="135"/>
      <c r="C77" s="136"/>
      <c r="D77" s="136"/>
      <c r="E77" s="137"/>
      <c r="F77" s="137"/>
      <c r="G77" s="137"/>
      <c r="H77" s="137"/>
      <c r="I77" s="137"/>
      <c r="J77" s="137"/>
      <c r="K77" s="137"/>
      <c r="L77" s="137"/>
      <c r="M77" s="160"/>
      <c r="N77" s="139"/>
    </row>
    <row r="78" spans="1:14" x14ac:dyDescent="0.3">
      <c r="A78" s="134"/>
      <c r="B78" s="135"/>
      <c r="C78" s="136"/>
      <c r="D78" s="136"/>
      <c r="E78" s="137"/>
      <c r="F78" s="137"/>
      <c r="G78" s="137"/>
      <c r="H78" s="137"/>
      <c r="I78" s="137"/>
      <c r="J78" s="137"/>
      <c r="K78" s="137"/>
      <c r="L78" s="137"/>
      <c r="M78" s="160"/>
      <c r="N78" s="139"/>
    </row>
    <row r="79" spans="1:14" x14ac:dyDescent="0.3">
      <c r="A79" s="8"/>
      <c r="B79" s="34"/>
      <c r="C79"/>
      <c r="D79"/>
      <c r="E79" s="35"/>
      <c r="F79" s="35"/>
      <c r="G79" s="35"/>
      <c r="H79" s="35"/>
      <c r="I79" s="35"/>
      <c r="J79" s="35"/>
      <c r="K79" s="35"/>
      <c r="L79" s="35"/>
    </row>
    <row r="80" spans="1:14" x14ac:dyDescent="0.3">
      <c r="A80" s="8"/>
      <c r="B80" s="34"/>
      <c r="C80"/>
      <c r="D80"/>
      <c r="E80" s="35"/>
      <c r="F80" s="35"/>
      <c r="G80" s="35"/>
      <c r="H80" s="35"/>
      <c r="I80" s="35"/>
      <c r="J80" s="35"/>
      <c r="K80" s="35"/>
      <c r="L80" s="35"/>
    </row>
    <row r="81" spans="1:12" x14ac:dyDescent="0.3">
      <c r="A81" s="8"/>
      <c r="B81" s="34"/>
      <c r="C81"/>
      <c r="D81"/>
      <c r="E81" s="35"/>
      <c r="F81" s="35"/>
      <c r="G81" s="35"/>
      <c r="H81" s="35"/>
      <c r="I81" s="35"/>
      <c r="J81" s="35"/>
      <c r="K81" s="35"/>
      <c r="L81" s="35"/>
    </row>
    <row r="82" spans="1:12" x14ac:dyDescent="0.3">
      <c r="A82" s="8"/>
      <c r="B82" s="34"/>
      <c r="C82"/>
      <c r="D82"/>
      <c r="E82" s="35"/>
      <c r="F82" s="35"/>
      <c r="G82" s="35"/>
      <c r="H82" s="35"/>
      <c r="I82" s="35"/>
      <c r="J82" s="35"/>
      <c r="K82" s="35"/>
      <c r="L82" s="35"/>
    </row>
    <row r="83" spans="1:12" x14ac:dyDescent="0.3">
      <c r="A83" s="8"/>
      <c r="B83" s="34"/>
      <c r="C83"/>
      <c r="D83"/>
      <c r="E83" s="35"/>
      <c r="F83" s="35"/>
      <c r="G83" s="35"/>
      <c r="H83" s="35"/>
      <c r="I83" s="35"/>
      <c r="J83" s="35"/>
      <c r="K83" s="35"/>
      <c r="L83" s="35"/>
    </row>
    <row r="84" spans="1:12" x14ac:dyDescent="0.3">
      <c r="A84" s="8"/>
      <c r="B84" s="34"/>
      <c r="C84"/>
      <c r="D84"/>
      <c r="E84" s="35"/>
      <c r="F84" s="35"/>
      <c r="G84" s="35"/>
      <c r="H84" s="35"/>
      <c r="I84" s="35"/>
      <c r="J84" s="35"/>
      <c r="K84" s="35"/>
      <c r="L84" s="35"/>
    </row>
    <row r="85" spans="1:12" x14ac:dyDescent="0.3">
      <c r="A85" s="8"/>
      <c r="B85" s="34"/>
      <c r="C85"/>
      <c r="D85"/>
      <c r="E85" s="35"/>
      <c r="F85" s="35"/>
      <c r="G85" s="35"/>
      <c r="H85" s="35"/>
      <c r="I85" s="35"/>
      <c r="J85" s="35"/>
      <c r="K85" s="35"/>
      <c r="L85" s="35"/>
    </row>
    <row r="86" spans="1:12" x14ac:dyDescent="0.3">
      <c r="A86" s="8"/>
      <c r="B86" s="34"/>
      <c r="C86"/>
      <c r="D86"/>
      <c r="E86" s="35"/>
      <c r="F86" s="35"/>
      <c r="G86" s="35"/>
      <c r="H86" s="35"/>
      <c r="I86" s="35"/>
      <c r="J86" s="35"/>
      <c r="K86" s="35"/>
      <c r="L86" s="35"/>
    </row>
    <row r="87" spans="1:12" x14ac:dyDescent="0.3">
      <c r="A87" s="8"/>
      <c r="B87" s="34"/>
      <c r="C87"/>
      <c r="D87"/>
      <c r="E87" s="35"/>
      <c r="F87" s="35"/>
      <c r="G87" s="35"/>
      <c r="H87" s="35"/>
      <c r="I87" s="35"/>
      <c r="J87" s="35"/>
      <c r="K87" s="35"/>
      <c r="L87" s="35"/>
    </row>
    <row r="88" spans="1:12" x14ac:dyDescent="0.3">
      <c r="A88" s="8"/>
      <c r="B88" s="34"/>
      <c r="C88"/>
      <c r="D88"/>
      <c r="E88" s="35"/>
      <c r="F88" s="35"/>
      <c r="G88" s="35"/>
      <c r="H88" s="35"/>
      <c r="I88" s="35"/>
      <c r="J88" s="35"/>
      <c r="K88" s="35"/>
      <c r="L88" s="35"/>
    </row>
    <row r="89" spans="1:12" x14ac:dyDescent="0.3">
      <c r="A89" s="8"/>
      <c r="B89" s="34"/>
      <c r="C89"/>
      <c r="D89"/>
      <c r="E89" s="35"/>
      <c r="F89" s="35"/>
      <c r="G89" s="35"/>
      <c r="H89" s="35"/>
      <c r="I89" s="35"/>
      <c r="J89" s="35"/>
      <c r="K89" s="35"/>
      <c r="L89" s="35"/>
    </row>
    <row r="90" spans="1:12" x14ac:dyDescent="0.3">
      <c r="A90" s="8"/>
      <c r="B90" s="34"/>
      <c r="C90"/>
      <c r="D90"/>
      <c r="E90" s="35"/>
      <c r="F90" s="35"/>
      <c r="G90" s="35"/>
      <c r="H90" s="35"/>
      <c r="I90" s="35"/>
      <c r="J90" s="35"/>
      <c r="K90" s="35"/>
      <c r="L90" s="35"/>
    </row>
    <row r="91" spans="1:12" x14ac:dyDescent="0.3">
      <c r="A91" s="8"/>
      <c r="B91" s="34"/>
      <c r="C91"/>
      <c r="D91"/>
      <c r="E91" s="35"/>
      <c r="F91" s="35"/>
      <c r="G91" s="35"/>
      <c r="H91" s="35"/>
      <c r="I91" s="35"/>
      <c r="J91" s="35"/>
      <c r="K91" s="35"/>
      <c r="L91" s="35"/>
    </row>
    <row r="92" spans="1:12" x14ac:dyDescent="0.3">
      <c r="A92" s="8"/>
      <c r="B92" s="34"/>
      <c r="C92"/>
      <c r="D92"/>
      <c r="E92" s="35"/>
      <c r="F92" s="35"/>
      <c r="G92" s="35"/>
      <c r="H92" s="35"/>
      <c r="I92" s="35"/>
      <c r="J92" s="35"/>
      <c r="K92" s="35"/>
      <c r="L92" s="35"/>
    </row>
    <row r="93" spans="1:12" x14ac:dyDescent="0.3">
      <c r="A93" s="8"/>
      <c r="B93" s="34"/>
      <c r="C93"/>
      <c r="D93"/>
      <c r="E93" s="35"/>
      <c r="F93" s="35"/>
      <c r="G93" s="35"/>
      <c r="H93" s="35"/>
      <c r="I93" s="35"/>
      <c r="J93" s="35"/>
      <c r="K93" s="35"/>
      <c r="L93" s="35"/>
    </row>
    <row r="94" spans="1:12" x14ac:dyDescent="0.3">
      <c r="A94" s="8"/>
      <c r="B94" s="34"/>
      <c r="C94"/>
      <c r="D94"/>
      <c r="E94" s="35"/>
      <c r="F94" s="35"/>
      <c r="G94" s="35"/>
      <c r="H94" s="35"/>
      <c r="I94" s="35"/>
      <c r="J94" s="35"/>
      <c r="K94" s="35"/>
      <c r="L94" s="35"/>
    </row>
    <row r="95" spans="1:12" x14ac:dyDescent="0.3">
      <c r="A95" s="8"/>
      <c r="B95" s="34"/>
      <c r="C95"/>
      <c r="D95"/>
      <c r="E95" s="35"/>
      <c r="F95" s="35"/>
      <c r="G95" s="35"/>
      <c r="H95" s="35"/>
      <c r="I95" s="35"/>
      <c r="J95" s="35"/>
      <c r="K95" s="35"/>
      <c r="L95" s="35"/>
    </row>
    <row r="96" spans="1:12" x14ac:dyDescent="0.3">
      <c r="A96" s="8"/>
      <c r="B96" s="34"/>
      <c r="C96"/>
      <c r="D96"/>
      <c r="E96" s="35"/>
      <c r="F96" s="35"/>
      <c r="G96" s="35"/>
      <c r="H96" s="35"/>
      <c r="I96" s="35"/>
      <c r="J96" s="35"/>
      <c r="K96" s="35"/>
      <c r="L96" s="35"/>
    </row>
    <row r="97" spans="1:12" x14ac:dyDescent="0.3">
      <c r="A97" s="8"/>
      <c r="B97" s="34"/>
      <c r="C97"/>
      <c r="D97"/>
      <c r="E97" s="35"/>
      <c r="F97" s="35"/>
      <c r="G97" s="35"/>
      <c r="H97" s="35"/>
      <c r="I97" s="35"/>
      <c r="J97" s="35"/>
      <c r="K97" s="35"/>
      <c r="L97" s="35"/>
    </row>
    <row r="98" spans="1:12" x14ac:dyDescent="0.3">
      <c r="A98" s="8"/>
      <c r="B98" s="34"/>
      <c r="C98"/>
      <c r="D98"/>
      <c r="E98" s="35"/>
      <c r="F98" s="35"/>
      <c r="G98" s="35"/>
      <c r="H98" s="35"/>
      <c r="I98" s="35"/>
      <c r="J98" s="35"/>
      <c r="K98" s="35"/>
      <c r="L98" s="35"/>
    </row>
    <row r="99" spans="1:12" x14ac:dyDescent="0.3">
      <c r="A99" s="8"/>
      <c r="B99" s="34"/>
      <c r="C99"/>
      <c r="D99"/>
      <c r="E99" s="35"/>
      <c r="F99" s="35"/>
      <c r="G99" s="35"/>
      <c r="H99" s="35"/>
      <c r="I99" s="35"/>
      <c r="J99" s="35"/>
      <c r="K99" s="35"/>
      <c r="L99" s="35"/>
    </row>
    <row r="100" spans="1:12" x14ac:dyDescent="0.3">
      <c r="A100" s="8"/>
      <c r="B100" s="34"/>
      <c r="C100"/>
      <c r="D100"/>
      <c r="E100" s="35"/>
      <c r="F100" s="35"/>
      <c r="G100" s="35"/>
      <c r="H100" s="35"/>
      <c r="I100" s="35"/>
      <c r="J100" s="35"/>
      <c r="K100" s="35"/>
      <c r="L100" s="35"/>
    </row>
    <row r="101" spans="1:12" x14ac:dyDescent="0.3">
      <c r="A101" s="8"/>
      <c r="B101" s="34"/>
      <c r="C101"/>
      <c r="D101"/>
      <c r="E101" s="35"/>
      <c r="F101" s="35"/>
      <c r="G101" s="35"/>
      <c r="H101" s="35"/>
      <c r="I101" s="35"/>
      <c r="J101" s="35"/>
      <c r="K101" s="35"/>
      <c r="L101" s="35"/>
    </row>
    <row r="102" spans="1:12" x14ac:dyDescent="0.3">
      <c r="A102" s="8"/>
      <c r="B102" s="34"/>
      <c r="C102"/>
      <c r="D102"/>
      <c r="E102" s="35"/>
      <c r="F102" s="35"/>
      <c r="G102" s="35"/>
      <c r="H102" s="35"/>
      <c r="I102" s="35"/>
      <c r="J102" s="35"/>
      <c r="K102" s="35"/>
      <c r="L102" s="35"/>
    </row>
    <row r="103" spans="1:12" x14ac:dyDescent="0.3">
      <c r="A103" s="8"/>
      <c r="B103" s="34"/>
      <c r="C103"/>
      <c r="D103"/>
      <c r="E103" s="35"/>
      <c r="F103" s="35"/>
      <c r="G103" s="35"/>
      <c r="H103" s="35"/>
      <c r="I103" s="35"/>
      <c r="J103" s="35"/>
      <c r="K103" s="35"/>
      <c r="L103" s="35"/>
    </row>
    <row r="104" spans="1:12" x14ac:dyDescent="0.3">
      <c r="A104" s="8"/>
      <c r="B104" s="34"/>
      <c r="C104"/>
      <c r="D104"/>
      <c r="E104" s="35"/>
      <c r="F104" s="35"/>
      <c r="G104" s="35"/>
      <c r="H104" s="35"/>
      <c r="I104" s="35"/>
      <c r="J104" s="35"/>
      <c r="K104" s="35"/>
      <c r="L104" s="35"/>
    </row>
    <row r="105" spans="1:12" x14ac:dyDescent="0.3">
      <c r="A105" s="8"/>
      <c r="B105" s="34"/>
      <c r="C105"/>
      <c r="D105"/>
      <c r="E105" s="35"/>
      <c r="F105" s="35"/>
      <c r="G105" s="35"/>
      <c r="H105" s="35"/>
      <c r="I105" s="35"/>
      <c r="J105" s="35"/>
      <c r="K105" s="35"/>
      <c r="L105" s="35"/>
    </row>
    <row r="106" spans="1:12" x14ac:dyDescent="0.3">
      <c r="A106" s="8"/>
      <c r="B106" s="34"/>
      <c r="C106"/>
      <c r="D106"/>
      <c r="E106" s="35"/>
      <c r="F106" s="35"/>
      <c r="G106" s="35"/>
      <c r="H106" s="35"/>
      <c r="I106" s="35"/>
      <c r="J106" s="35"/>
      <c r="K106" s="35"/>
      <c r="L106" s="35"/>
    </row>
    <row r="107" spans="1:12" x14ac:dyDescent="0.3">
      <c r="A107" s="8"/>
      <c r="B107" s="34"/>
      <c r="C107"/>
      <c r="D107"/>
      <c r="E107" s="35"/>
      <c r="F107" s="35"/>
      <c r="G107" s="35"/>
      <c r="H107" s="35"/>
      <c r="I107" s="35"/>
      <c r="J107" s="35"/>
      <c r="K107" s="35"/>
      <c r="L107" s="35"/>
    </row>
    <row r="108" spans="1:12" x14ac:dyDescent="0.3">
      <c r="A108" s="8"/>
      <c r="B108" s="34"/>
      <c r="C108"/>
      <c r="D108"/>
      <c r="E108" s="35"/>
      <c r="F108" s="35"/>
      <c r="G108" s="35"/>
      <c r="H108" s="35"/>
      <c r="I108" s="35"/>
      <c r="J108" s="35"/>
      <c r="K108" s="35"/>
      <c r="L108" s="35"/>
    </row>
    <row r="109" spans="1:12" x14ac:dyDescent="0.3">
      <c r="A109" s="8"/>
      <c r="B109" s="34"/>
      <c r="C109"/>
      <c r="D109"/>
      <c r="E109" s="35"/>
      <c r="F109" s="35"/>
      <c r="G109" s="35"/>
      <c r="H109" s="35"/>
      <c r="I109" s="35"/>
      <c r="J109" s="35"/>
      <c r="K109" s="35"/>
      <c r="L109" s="35"/>
    </row>
    <row r="110" spans="1:12" x14ac:dyDescent="0.3">
      <c r="A110" s="8"/>
      <c r="B110" s="34"/>
      <c r="C110"/>
      <c r="D110"/>
      <c r="E110" s="35"/>
      <c r="F110" s="35"/>
      <c r="G110" s="35"/>
      <c r="H110" s="35"/>
      <c r="I110" s="35"/>
      <c r="J110" s="35"/>
      <c r="K110" s="35"/>
      <c r="L110" s="35"/>
    </row>
    <row r="111" spans="1:12" x14ac:dyDescent="0.3">
      <c r="A111" s="8"/>
      <c r="B111" s="34"/>
      <c r="C111"/>
      <c r="D111"/>
      <c r="E111" s="35"/>
      <c r="F111" s="35"/>
      <c r="G111" s="35"/>
      <c r="H111" s="35"/>
      <c r="I111" s="35"/>
      <c r="J111" s="35"/>
      <c r="K111" s="35"/>
      <c r="L111" s="35"/>
    </row>
    <row r="112" spans="1:12" x14ac:dyDescent="0.3">
      <c r="A112" s="8"/>
      <c r="B112" s="34"/>
      <c r="C112"/>
      <c r="D112"/>
      <c r="E112" s="35"/>
      <c r="F112" s="35"/>
      <c r="G112" s="35"/>
      <c r="H112" s="35"/>
      <c r="I112" s="35"/>
      <c r="J112" s="35"/>
      <c r="K112" s="35"/>
      <c r="L112" s="35"/>
    </row>
    <row r="113" spans="1:12" x14ac:dyDescent="0.3">
      <c r="A113" s="8"/>
      <c r="B113" s="34"/>
      <c r="C113"/>
      <c r="D113"/>
      <c r="E113" s="35"/>
      <c r="F113" s="35"/>
      <c r="G113" s="35"/>
      <c r="H113" s="35"/>
      <c r="I113" s="35"/>
      <c r="J113" s="35"/>
      <c r="K113" s="35"/>
      <c r="L113" s="35"/>
    </row>
    <row r="114" spans="1:12" x14ac:dyDescent="0.3">
      <c r="A114" s="8"/>
      <c r="B114" s="34"/>
      <c r="C114"/>
      <c r="D114"/>
      <c r="E114" s="35"/>
      <c r="F114" s="35"/>
      <c r="G114" s="35"/>
      <c r="H114" s="35"/>
      <c r="I114" s="35"/>
      <c r="J114" s="35"/>
      <c r="K114" s="35"/>
      <c r="L114" s="35"/>
    </row>
    <row r="115" spans="1:12" x14ac:dyDescent="0.3">
      <c r="A115" s="8"/>
      <c r="B115" s="34"/>
      <c r="C115"/>
      <c r="D115"/>
      <c r="E115" s="35"/>
      <c r="F115" s="35"/>
      <c r="G115" s="35"/>
      <c r="H115" s="35"/>
      <c r="I115" s="35"/>
      <c r="J115" s="35"/>
      <c r="K115" s="35"/>
      <c r="L115" s="35"/>
    </row>
    <row r="116" spans="1:12" x14ac:dyDescent="0.3">
      <c r="A116" s="8"/>
      <c r="B116" s="34"/>
      <c r="C116"/>
      <c r="D116"/>
      <c r="E116" s="35"/>
      <c r="F116" s="35"/>
      <c r="G116" s="35"/>
      <c r="H116" s="35"/>
      <c r="I116" s="35"/>
      <c r="J116" s="35"/>
      <c r="K116" s="35"/>
      <c r="L116" s="35"/>
    </row>
    <row r="117" spans="1:12" x14ac:dyDescent="0.3">
      <c r="A117" s="8"/>
      <c r="B117" s="34"/>
      <c r="C117"/>
      <c r="D117"/>
      <c r="E117" s="35"/>
      <c r="F117" s="35"/>
      <c r="G117" s="35"/>
      <c r="H117" s="35"/>
      <c r="I117" s="35"/>
      <c r="J117" s="35"/>
      <c r="K117" s="35"/>
      <c r="L117" s="35"/>
    </row>
    <row r="118" spans="1:12" x14ac:dyDescent="0.3">
      <c r="A118" s="8"/>
      <c r="B118" s="34"/>
      <c r="C118"/>
      <c r="D118"/>
      <c r="E118" s="35"/>
      <c r="F118" s="35"/>
      <c r="G118" s="35"/>
      <c r="H118" s="35"/>
      <c r="I118" s="35"/>
      <c r="J118" s="35"/>
      <c r="K118" s="35"/>
      <c r="L118" s="35"/>
    </row>
    <row r="119" spans="1:12" x14ac:dyDescent="0.3">
      <c r="A119" s="8"/>
      <c r="B119" s="34"/>
      <c r="C119"/>
      <c r="D119"/>
      <c r="E119" s="35"/>
      <c r="F119" s="35"/>
      <c r="G119" s="35"/>
      <c r="H119" s="35"/>
      <c r="I119" s="35"/>
      <c r="J119" s="35"/>
      <c r="K119" s="35"/>
      <c r="L119" s="35"/>
    </row>
    <row r="120" spans="1:12" x14ac:dyDescent="0.3">
      <c r="A120" s="8"/>
      <c r="B120" s="34"/>
      <c r="C120"/>
      <c r="D120"/>
      <c r="E120" s="35"/>
      <c r="F120" s="35"/>
      <c r="G120" s="35"/>
      <c r="H120" s="35"/>
      <c r="I120" s="35"/>
      <c r="J120" s="35"/>
      <c r="K120" s="35"/>
      <c r="L120" s="35"/>
    </row>
    <row r="121" spans="1:12" x14ac:dyDescent="0.3">
      <c r="A121" s="8"/>
      <c r="B121" s="34"/>
      <c r="C121"/>
      <c r="D121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3">
      <c r="A122" s="8"/>
      <c r="B122" s="34"/>
      <c r="C122"/>
      <c r="D122"/>
      <c r="E122" s="35"/>
      <c r="F122" s="35"/>
      <c r="G122" s="35"/>
      <c r="H122" s="35"/>
      <c r="I122" s="35"/>
      <c r="J122" s="35"/>
      <c r="K122" s="35"/>
      <c r="L122" s="35"/>
    </row>
    <row r="123" spans="1:12" x14ac:dyDescent="0.3">
      <c r="A123" s="8"/>
      <c r="B123" s="34"/>
      <c r="C123"/>
      <c r="D123"/>
      <c r="E123" s="35"/>
      <c r="F123" s="35"/>
      <c r="G123" s="35"/>
      <c r="H123" s="35"/>
      <c r="I123" s="35"/>
      <c r="J123" s="35"/>
      <c r="K123" s="35"/>
      <c r="L123" s="35"/>
    </row>
  </sheetData>
  <sortState xmlns:xlrd2="http://schemas.microsoft.com/office/spreadsheetml/2017/richdata2" ref="B10:M15">
    <sortCondition descending="1" ref="M10:M15"/>
  </sortState>
  <mergeCells count="3">
    <mergeCell ref="E1:H1"/>
    <mergeCell ref="F7:G7"/>
    <mergeCell ref="J7:K7"/>
  </mergeCells>
  <phoneticPr fontId="6" type="noConversion"/>
  <pageMargins left="3.937007874015748E-2" right="3.937007874015748E-2" top="0.3543307086614173" bottom="0.19685039370078741" header="0" footer="0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71F43-3E36-40D8-B14D-FEB2EF5CC994}">
  <dimension ref="A1:O123"/>
  <sheetViews>
    <sheetView tabSelected="1" workbookViewId="0">
      <selection activeCell="C24" sqref="C24"/>
    </sheetView>
  </sheetViews>
  <sheetFormatPr defaultColWidth="11" defaultRowHeight="15.6" x14ac:dyDescent="0.3"/>
  <cols>
    <col min="1" max="1" width="9.09765625" style="9" customWidth="1"/>
    <col min="2" max="2" width="23.59765625" style="9" customWidth="1"/>
    <col min="3" max="3" width="10.19921875" style="8" customWidth="1"/>
    <col min="4" max="4" width="18" style="9" customWidth="1"/>
    <col min="5" max="6" width="6.69921875" style="9" customWidth="1"/>
    <col min="7" max="7" width="6.69921875" style="14" customWidth="1"/>
    <col min="8" max="8" width="8.69921875" style="6" customWidth="1"/>
    <col min="9" max="9" width="6.69921875" style="6" customWidth="1"/>
    <col min="10" max="11" width="6.69921875" style="9" customWidth="1"/>
    <col min="12" max="12" width="8.69921875" style="9" customWidth="1"/>
    <col min="13" max="14" width="11" style="13"/>
    <col min="15" max="16384" width="11" style="9"/>
  </cols>
  <sheetData>
    <row r="1" spans="1:15" x14ac:dyDescent="0.3">
      <c r="A1" s="8"/>
      <c r="D1" s="9" t="s">
        <v>0</v>
      </c>
      <c r="E1" s="130" t="s">
        <v>111</v>
      </c>
      <c r="F1" s="130"/>
      <c r="G1" s="130"/>
      <c r="H1" s="130"/>
    </row>
    <row r="2" spans="1:15" x14ac:dyDescent="0.3">
      <c r="A2" s="8"/>
      <c r="D2" s="14"/>
      <c r="F2" s="10"/>
      <c r="G2" s="11"/>
      <c r="H2" s="1"/>
    </row>
    <row r="3" spans="1:15" x14ac:dyDescent="0.3">
      <c r="A3" s="8"/>
      <c r="D3" s="9" t="s">
        <v>1</v>
      </c>
      <c r="E3" s="9" t="s">
        <v>12</v>
      </c>
      <c r="F3" s="10"/>
      <c r="G3" s="11"/>
      <c r="H3" s="1"/>
    </row>
    <row r="4" spans="1:15" x14ac:dyDescent="0.3">
      <c r="A4" s="8"/>
      <c r="F4" s="10"/>
      <c r="G4" s="11"/>
      <c r="H4" s="1"/>
    </row>
    <row r="5" spans="1:15" ht="16.2" thickBot="1" x14ac:dyDescent="0.35">
      <c r="A5" s="8"/>
      <c r="D5" s="9" t="s">
        <v>2</v>
      </c>
      <c r="E5" s="15"/>
      <c r="F5" s="10"/>
      <c r="G5" s="11"/>
      <c r="H5" s="1"/>
    </row>
    <row r="6" spans="1:15" x14ac:dyDescent="0.3">
      <c r="A6" s="8"/>
      <c r="D6" s="13"/>
      <c r="E6" s="20"/>
      <c r="F6" s="21"/>
      <c r="G6" s="22"/>
      <c r="H6" s="3"/>
      <c r="I6" s="21"/>
      <c r="J6" s="22"/>
      <c r="K6" s="44"/>
      <c r="L6" s="44"/>
      <c r="M6" s="42"/>
      <c r="N6" s="53"/>
    </row>
    <row r="7" spans="1:15" x14ac:dyDescent="0.3">
      <c r="A7" s="8"/>
      <c r="D7" s="14"/>
      <c r="E7" s="131" t="s">
        <v>16</v>
      </c>
      <c r="F7" s="127"/>
      <c r="G7" s="127"/>
      <c r="H7" s="132"/>
      <c r="I7" s="131" t="s">
        <v>18</v>
      </c>
      <c r="J7" s="127"/>
      <c r="K7" s="127"/>
      <c r="L7" s="132"/>
      <c r="M7" s="55"/>
      <c r="N7" s="45"/>
    </row>
    <row r="8" spans="1:15" x14ac:dyDescent="0.3">
      <c r="A8" s="8"/>
      <c r="D8" s="16"/>
      <c r="E8" s="26"/>
      <c r="F8" s="27"/>
      <c r="G8" s="32"/>
      <c r="H8" s="4"/>
      <c r="I8" s="27"/>
      <c r="J8" s="32"/>
      <c r="K8" s="1"/>
      <c r="L8" s="1"/>
      <c r="M8" s="55"/>
      <c r="N8" s="54"/>
    </row>
    <row r="9" spans="1:15" x14ac:dyDescent="0.3">
      <c r="A9" s="17" t="s">
        <v>3</v>
      </c>
      <c r="B9" s="7" t="s">
        <v>13</v>
      </c>
      <c r="C9" s="17" t="s">
        <v>14</v>
      </c>
      <c r="D9" s="79" t="s">
        <v>4</v>
      </c>
      <c r="E9" s="170" t="s">
        <v>5</v>
      </c>
      <c r="F9" s="5" t="s">
        <v>6</v>
      </c>
      <c r="G9" s="5" t="s">
        <v>10</v>
      </c>
      <c r="H9" s="40" t="s">
        <v>11</v>
      </c>
      <c r="I9" s="51" t="s">
        <v>5</v>
      </c>
      <c r="J9" s="5" t="s">
        <v>6</v>
      </c>
      <c r="K9" s="5" t="s">
        <v>8</v>
      </c>
      <c r="L9" s="49" t="s">
        <v>11</v>
      </c>
      <c r="M9" s="46"/>
      <c r="N9" s="43" t="s">
        <v>7</v>
      </c>
    </row>
    <row r="10" spans="1:15" x14ac:dyDescent="0.3">
      <c r="A10" s="17">
        <v>1</v>
      </c>
      <c r="B10" s="7" t="s">
        <v>106</v>
      </c>
      <c r="C10" s="74" t="s">
        <v>110</v>
      </c>
      <c r="D10" s="172" t="s">
        <v>73</v>
      </c>
      <c r="E10" s="37">
        <v>0.43726822785932751</v>
      </c>
      <c r="F10" s="31">
        <v>0.43726822785932751</v>
      </c>
      <c r="G10" s="31">
        <f>AVERAGE(F10)</f>
        <v>0.43726822785932751</v>
      </c>
      <c r="H10" s="39">
        <f>10-G10</f>
        <v>9.5627317721406726</v>
      </c>
      <c r="I10" s="31">
        <v>4.8173935358909126E-2</v>
      </c>
      <c r="J10" s="31">
        <v>4.8173935358909126E-2</v>
      </c>
      <c r="K10" s="31">
        <f>AVERAGE(I10:J10)</f>
        <v>4.8173935358909126E-2</v>
      </c>
      <c r="L10" s="50">
        <f>10-K10</f>
        <v>9.9518260646410912</v>
      </c>
      <c r="M10" s="63">
        <f>SUM(H10+L10)</f>
        <v>19.514557836781762</v>
      </c>
      <c r="N10" s="46"/>
    </row>
    <row r="11" spans="1:15" x14ac:dyDescent="0.3">
      <c r="A11" s="167">
        <v>2</v>
      </c>
      <c r="B11" s="7" t="s">
        <v>107</v>
      </c>
      <c r="C11" s="168" t="s">
        <v>110</v>
      </c>
      <c r="D11" s="173" t="s">
        <v>73</v>
      </c>
      <c r="E11" s="171">
        <v>0.82625702304695081</v>
      </c>
      <c r="F11" s="169">
        <v>0.82625702304695081</v>
      </c>
      <c r="G11" s="31">
        <f>AVERAGE(E11:F11)</f>
        <v>0.82625702304695081</v>
      </c>
      <c r="H11" s="39">
        <f>10-G11</f>
        <v>9.173742976953049</v>
      </c>
      <c r="I11" s="31">
        <v>0.42876036918920624</v>
      </c>
      <c r="J11" s="31">
        <v>0.42876036918920624</v>
      </c>
      <c r="K11" s="31">
        <f>AVERAGE(I11:J11)</f>
        <v>0.42876036918920624</v>
      </c>
      <c r="L11" s="50">
        <f>10-K11</f>
        <v>9.5712396308107941</v>
      </c>
      <c r="M11" s="163">
        <f>SUM(H11+L11)</f>
        <v>18.744982607763845</v>
      </c>
      <c r="N11" s="61"/>
      <c r="O11" s="52"/>
    </row>
    <row r="12" spans="1:15" ht="16.2" thickBot="1" x14ac:dyDescent="0.35">
      <c r="A12" s="166">
        <v>3</v>
      </c>
      <c r="B12" s="77" t="s">
        <v>109</v>
      </c>
      <c r="C12" s="124" t="s">
        <v>110</v>
      </c>
      <c r="D12" s="174" t="s">
        <v>20</v>
      </c>
      <c r="E12" s="151">
        <v>0.69191338366025446</v>
      </c>
      <c r="F12" s="152">
        <v>0.69191338366025446</v>
      </c>
      <c r="G12" s="165">
        <f>AVERAGE(F12)</f>
        <v>0.69191338366025446</v>
      </c>
      <c r="H12" s="126">
        <f>10-G12</f>
        <v>9.3080866163397449</v>
      </c>
      <c r="I12" s="165">
        <v>0.98319500976447993</v>
      </c>
      <c r="J12" s="125">
        <v>0.98319500976447993</v>
      </c>
      <c r="K12" s="165">
        <f>AVERAGE(I12:J12)</f>
        <v>0.98319500976447993</v>
      </c>
      <c r="L12" s="152">
        <f>10-K12</f>
        <v>9.0168049902355207</v>
      </c>
      <c r="M12" s="156">
        <f>SUM(H12+L12)</f>
        <v>18.324891606575264</v>
      </c>
      <c r="N12" s="47"/>
    </row>
    <row r="13" spans="1:15" x14ac:dyDescent="0.3">
      <c r="A13" s="134"/>
      <c r="B13" s="136"/>
      <c r="C13" s="164"/>
      <c r="D13" s="136"/>
      <c r="E13" s="137"/>
      <c r="F13" s="137"/>
      <c r="G13" s="137"/>
      <c r="H13" s="137"/>
      <c r="I13" s="137"/>
      <c r="J13" s="137"/>
      <c r="K13" s="137"/>
      <c r="L13" s="137"/>
      <c r="M13" s="138"/>
      <c r="N13" s="139"/>
    </row>
    <row r="14" spans="1:15" x14ac:dyDescent="0.3">
      <c r="A14" s="134"/>
      <c r="B14" s="136"/>
      <c r="C14" s="164"/>
      <c r="D14" s="136"/>
      <c r="E14" s="137"/>
      <c r="F14" s="137"/>
      <c r="G14" s="137"/>
      <c r="H14" s="137"/>
      <c r="I14" s="137"/>
      <c r="J14" s="137"/>
      <c r="K14" s="137"/>
      <c r="L14" s="137"/>
      <c r="M14" s="138"/>
      <c r="N14" s="139"/>
    </row>
    <row r="15" spans="1:15" x14ac:dyDescent="0.3">
      <c r="A15" s="134"/>
      <c r="B15" s="136"/>
      <c r="C15" s="164"/>
      <c r="D15" s="136"/>
      <c r="E15" s="137"/>
      <c r="F15" s="137"/>
      <c r="G15" s="137"/>
      <c r="H15" s="137"/>
      <c r="I15" s="137"/>
      <c r="J15" s="137"/>
      <c r="K15" s="137"/>
      <c r="L15" s="137"/>
      <c r="M15" s="138"/>
      <c r="N15" s="139"/>
    </row>
    <row r="16" spans="1:15" x14ac:dyDescent="0.3">
      <c r="A16" s="134"/>
      <c r="B16" s="135"/>
      <c r="C16" s="164"/>
      <c r="D16" s="136"/>
      <c r="E16" s="136"/>
      <c r="F16" s="136"/>
      <c r="G16" s="137"/>
      <c r="H16" s="137"/>
      <c r="I16" s="136"/>
      <c r="J16" s="136"/>
      <c r="K16" s="137"/>
      <c r="L16" s="137"/>
      <c r="M16" s="138"/>
      <c r="N16" s="139"/>
    </row>
    <row r="17" spans="1:14" x14ac:dyDescent="0.3">
      <c r="A17" s="134"/>
      <c r="B17" s="136"/>
      <c r="C17" s="164"/>
      <c r="D17" s="136"/>
      <c r="E17" s="137"/>
      <c r="F17" s="137"/>
      <c r="G17" s="137"/>
      <c r="H17" s="137"/>
      <c r="I17" s="137"/>
      <c r="J17" s="137"/>
      <c r="K17" s="137"/>
      <c r="L17" s="137"/>
      <c r="M17" s="138"/>
      <c r="N17" s="139"/>
    </row>
    <row r="18" spans="1:14" x14ac:dyDescent="0.3">
      <c r="A18" s="134"/>
      <c r="B18" s="136"/>
      <c r="C18" s="164"/>
      <c r="D18" s="136"/>
      <c r="E18" s="137"/>
      <c r="F18" s="137"/>
      <c r="G18" s="137"/>
      <c r="H18" s="137"/>
      <c r="I18" s="137"/>
      <c r="J18" s="137"/>
      <c r="K18" s="137"/>
      <c r="L18" s="137"/>
      <c r="M18" s="138"/>
      <c r="N18" s="139"/>
    </row>
    <row r="19" spans="1:14" x14ac:dyDescent="0.3">
      <c r="A19" s="134"/>
      <c r="B19" s="136"/>
      <c r="C19" s="164"/>
      <c r="D19" s="136"/>
      <c r="E19" s="137"/>
      <c r="F19" s="137"/>
      <c r="G19" s="137"/>
      <c r="H19" s="137"/>
      <c r="I19" s="137"/>
      <c r="J19" s="137"/>
      <c r="K19" s="137"/>
      <c r="L19" s="137"/>
      <c r="M19" s="138"/>
      <c r="N19" s="139"/>
    </row>
    <row r="20" spans="1:14" x14ac:dyDescent="0.3">
      <c r="A20" s="134"/>
      <c r="B20" s="136"/>
      <c r="C20" s="164"/>
      <c r="D20" s="136"/>
      <c r="E20" s="137"/>
      <c r="F20" s="137"/>
      <c r="G20" s="137"/>
      <c r="H20" s="137"/>
      <c r="I20" s="137"/>
      <c r="J20" s="137"/>
      <c r="K20" s="137"/>
      <c r="L20" s="137"/>
      <c r="M20" s="138"/>
      <c r="N20" s="139"/>
    </row>
    <row r="21" spans="1:14" x14ac:dyDescent="0.3">
      <c r="A21" s="134"/>
      <c r="B21" s="175"/>
      <c r="C21" s="164"/>
      <c r="D21" s="136"/>
      <c r="E21" s="137"/>
      <c r="F21" s="137"/>
      <c r="G21" s="137"/>
      <c r="H21" s="137"/>
      <c r="I21" s="137"/>
      <c r="J21" s="137"/>
      <c r="K21" s="137"/>
      <c r="L21" s="137"/>
      <c r="M21" s="138"/>
      <c r="N21" s="139"/>
    </row>
    <row r="22" spans="1:14" x14ac:dyDescent="0.3">
      <c r="A22" s="134"/>
      <c r="B22" s="136"/>
      <c r="C22" s="164"/>
      <c r="D22" s="136"/>
      <c r="E22" s="137"/>
      <c r="F22" s="137"/>
      <c r="G22" s="137"/>
      <c r="H22" s="137"/>
      <c r="I22" s="137"/>
      <c r="J22" s="137"/>
      <c r="K22" s="137"/>
      <c r="L22" s="137"/>
      <c r="M22" s="138"/>
      <c r="N22" s="139"/>
    </row>
    <row r="23" spans="1:14" x14ac:dyDescent="0.3">
      <c r="A23" s="134"/>
      <c r="B23" s="135"/>
      <c r="C23" s="164"/>
      <c r="D23" s="136"/>
      <c r="E23" s="136"/>
      <c r="F23" s="136"/>
      <c r="G23" s="137"/>
      <c r="H23" s="137"/>
      <c r="I23" s="136"/>
      <c r="J23" s="136"/>
      <c r="K23" s="137"/>
      <c r="L23" s="137"/>
      <c r="M23" s="138"/>
      <c r="N23" s="139"/>
    </row>
    <row r="24" spans="1:14" x14ac:dyDescent="0.3">
      <c r="A24" s="134"/>
      <c r="B24" s="136"/>
      <c r="C24" s="164"/>
      <c r="D24" s="136"/>
      <c r="E24" s="137"/>
      <c r="F24" s="137"/>
      <c r="G24" s="137"/>
      <c r="H24" s="137"/>
      <c r="I24" s="137"/>
      <c r="J24" s="137"/>
      <c r="K24" s="137"/>
      <c r="L24" s="137"/>
      <c r="M24" s="138"/>
      <c r="N24" s="139"/>
    </row>
    <row r="25" spans="1:14" x14ac:dyDescent="0.3">
      <c r="A25" s="134"/>
      <c r="B25" s="136"/>
      <c r="C25" s="164"/>
      <c r="D25" s="136"/>
      <c r="E25" s="137"/>
      <c r="F25" s="137"/>
      <c r="G25" s="137"/>
      <c r="H25" s="137"/>
      <c r="I25" s="137"/>
      <c r="J25" s="137"/>
      <c r="K25" s="137"/>
      <c r="L25" s="137"/>
      <c r="M25" s="138"/>
      <c r="N25" s="139"/>
    </row>
    <row r="26" spans="1:14" x14ac:dyDescent="0.3">
      <c r="A26" s="134"/>
      <c r="B26" s="136"/>
      <c r="C26" s="164"/>
      <c r="D26" s="136"/>
      <c r="E26" s="137"/>
      <c r="F26" s="137"/>
      <c r="G26" s="137"/>
      <c r="H26" s="137"/>
      <c r="I26" s="137"/>
      <c r="J26" s="137"/>
      <c r="K26" s="137"/>
      <c r="L26" s="137"/>
      <c r="M26" s="138"/>
      <c r="N26" s="139"/>
    </row>
    <row r="27" spans="1:14" x14ac:dyDescent="0.3">
      <c r="A27" s="134"/>
      <c r="B27" s="136"/>
      <c r="C27" s="164"/>
      <c r="D27" s="136"/>
      <c r="E27" s="137"/>
      <c r="F27" s="137"/>
      <c r="G27" s="137"/>
      <c r="H27" s="137"/>
      <c r="I27" s="137"/>
      <c r="J27" s="137"/>
      <c r="K27" s="137"/>
      <c r="L27" s="137"/>
      <c r="M27" s="138"/>
      <c r="N27" s="139"/>
    </row>
    <row r="28" spans="1:14" x14ac:dyDescent="0.3">
      <c r="A28" s="134"/>
      <c r="B28" s="136"/>
      <c r="C28" s="164"/>
      <c r="D28" s="136"/>
      <c r="E28" s="137"/>
      <c r="F28" s="137"/>
      <c r="G28" s="137"/>
      <c r="H28" s="137"/>
      <c r="I28" s="137"/>
      <c r="J28" s="137"/>
      <c r="K28" s="137"/>
      <c r="L28" s="137"/>
      <c r="M28" s="138"/>
      <c r="N28" s="139"/>
    </row>
    <row r="29" spans="1:14" x14ac:dyDescent="0.3">
      <c r="A29" s="134"/>
      <c r="B29" s="136"/>
      <c r="C29" s="164"/>
      <c r="D29" s="136"/>
      <c r="E29" s="137"/>
      <c r="F29" s="137"/>
      <c r="G29" s="137"/>
      <c r="H29" s="137"/>
      <c r="I29" s="137"/>
      <c r="J29" s="137"/>
      <c r="K29" s="137"/>
      <c r="L29" s="137"/>
      <c r="M29" s="138"/>
      <c r="N29" s="139"/>
    </row>
    <row r="30" spans="1:14" x14ac:dyDescent="0.3">
      <c r="A30" s="134"/>
      <c r="B30" s="136"/>
      <c r="C30" s="164"/>
      <c r="D30" s="136"/>
      <c r="E30" s="137"/>
      <c r="F30" s="137"/>
      <c r="G30" s="137"/>
      <c r="H30" s="137"/>
      <c r="I30" s="137"/>
      <c r="J30" s="137"/>
      <c r="K30" s="137"/>
      <c r="L30" s="137"/>
      <c r="M30" s="138"/>
      <c r="N30" s="139"/>
    </row>
    <row r="31" spans="1:14" x14ac:dyDescent="0.3">
      <c r="A31" s="134"/>
      <c r="B31" s="136"/>
      <c r="C31" s="164"/>
      <c r="D31" s="136"/>
      <c r="E31" s="137"/>
      <c r="F31" s="137"/>
      <c r="G31" s="137"/>
      <c r="H31" s="137"/>
      <c r="I31" s="137"/>
      <c r="J31" s="137"/>
      <c r="K31" s="137"/>
      <c r="L31" s="137"/>
      <c r="M31" s="138"/>
      <c r="N31" s="139"/>
    </row>
    <row r="32" spans="1:14" x14ac:dyDescent="0.3">
      <c r="A32" s="134"/>
      <c r="B32" s="136"/>
      <c r="C32" s="164"/>
      <c r="D32" s="136"/>
      <c r="E32" s="137"/>
      <c r="F32" s="137"/>
      <c r="G32" s="137"/>
      <c r="H32" s="137"/>
      <c r="I32" s="137"/>
      <c r="J32" s="137"/>
      <c r="K32" s="137"/>
      <c r="L32" s="137"/>
      <c r="M32" s="138"/>
      <c r="N32" s="139"/>
    </row>
    <row r="33" spans="1:14" x14ac:dyDescent="0.3">
      <c r="A33" s="134"/>
      <c r="B33" s="136"/>
      <c r="C33" s="164"/>
      <c r="D33" s="136"/>
      <c r="E33" s="137"/>
      <c r="F33" s="137"/>
      <c r="G33" s="137"/>
      <c r="H33" s="137"/>
      <c r="I33" s="137"/>
      <c r="J33" s="137"/>
      <c r="K33" s="137"/>
      <c r="L33" s="137"/>
      <c r="M33" s="138"/>
      <c r="N33" s="139"/>
    </row>
    <row r="34" spans="1:14" x14ac:dyDescent="0.3">
      <c r="A34" s="134"/>
      <c r="B34" s="136"/>
      <c r="C34" s="164"/>
      <c r="D34" s="136"/>
      <c r="E34" s="137"/>
      <c r="F34" s="137"/>
      <c r="G34" s="137"/>
      <c r="H34" s="137"/>
      <c r="I34" s="137"/>
      <c r="J34" s="137"/>
      <c r="K34" s="137"/>
      <c r="L34" s="137"/>
      <c r="M34" s="138"/>
      <c r="N34" s="139"/>
    </row>
    <row r="35" spans="1:14" x14ac:dyDescent="0.3">
      <c r="A35" s="134"/>
      <c r="B35" s="135"/>
      <c r="C35" s="164"/>
      <c r="D35" s="136"/>
      <c r="E35" s="137"/>
      <c r="F35" s="137"/>
      <c r="G35" s="137"/>
      <c r="H35" s="137"/>
      <c r="I35" s="137"/>
      <c r="J35" s="137"/>
      <c r="K35" s="137"/>
      <c r="L35" s="137"/>
      <c r="M35" s="150"/>
      <c r="N35" s="139"/>
    </row>
    <row r="36" spans="1:14" x14ac:dyDescent="0.3">
      <c r="A36" s="134"/>
      <c r="B36" s="135"/>
      <c r="C36" s="164"/>
      <c r="D36" s="136"/>
      <c r="E36" s="137"/>
      <c r="F36" s="137"/>
      <c r="G36" s="137"/>
      <c r="H36" s="137"/>
      <c r="I36" s="137"/>
      <c r="J36" s="137"/>
      <c r="K36" s="137"/>
      <c r="L36" s="137"/>
      <c r="M36" s="150"/>
      <c r="N36" s="139"/>
    </row>
    <row r="37" spans="1:14" x14ac:dyDescent="0.3">
      <c r="A37" s="134"/>
      <c r="B37" s="135"/>
      <c r="C37" s="164"/>
      <c r="D37" s="136"/>
      <c r="E37" s="137"/>
      <c r="F37" s="137"/>
      <c r="G37" s="137"/>
      <c r="H37" s="137"/>
      <c r="I37" s="137"/>
      <c r="J37" s="137"/>
      <c r="K37" s="137"/>
      <c r="L37" s="137"/>
      <c r="M37" s="150"/>
      <c r="N37" s="139"/>
    </row>
    <row r="38" spans="1:14" x14ac:dyDescent="0.3">
      <c r="A38" s="134"/>
      <c r="B38" s="135"/>
      <c r="C38" s="164"/>
      <c r="D38" s="136"/>
      <c r="E38" s="137"/>
      <c r="F38" s="137"/>
      <c r="G38" s="137"/>
      <c r="H38" s="137"/>
      <c r="I38" s="137"/>
      <c r="J38" s="137"/>
      <c r="K38" s="137"/>
      <c r="L38" s="137"/>
      <c r="M38" s="139"/>
      <c r="N38" s="139"/>
    </row>
    <row r="39" spans="1:14" x14ac:dyDescent="0.3">
      <c r="A39" s="134"/>
      <c r="B39" s="135"/>
      <c r="C39" s="164"/>
      <c r="D39" s="136"/>
      <c r="E39" s="137"/>
      <c r="F39" s="137"/>
      <c r="G39" s="137"/>
      <c r="H39" s="137"/>
      <c r="I39" s="137"/>
      <c r="J39" s="137"/>
      <c r="K39" s="137"/>
      <c r="L39" s="137"/>
      <c r="M39" s="139"/>
      <c r="N39" s="139"/>
    </row>
    <row r="40" spans="1:14" x14ac:dyDescent="0.3">
      <c r="A40" s="134"/>
      <c r="B40" s="135"/>
      <c r="C40" s="164"/>
      <c r="D40" s="136"/>
      <c r="E40" s="137"/>
      <c r="F40" s="137"/>
      <c r="G40" s="137"/>
      <c r="H40" s="137"/>
      <c r="I40" s="137"/>
      <c r="J40" s="137"/>
      <c r="K40" s="137"/>
      <c r="L40" s="137"/>
      <c r="M40" s="139"/>
      <c r="N40" s="139"/>
    </row>
    <row r="41" spans="1:14" x14ac:dyDescent="0.3">
      <c r="A41" s="134"/>
      <c r="B41" s="135"/>
      <c r="C41" s="164"/>
      <c r="D41" s="136"/>
      <c r="E41" s="137"/>
      <c r="F41" s="137"/>
      <c r="G41" s="137"/>
      <c r="H41" s="137"/>
      <c r="I41" s="137"/>
      <c r="J41" s="137"/>
      <c r="K41" s="137"/>
      <c r="L41" s="137"/>
      <c r="M41" s="139"/>
      <c r="N41" s="139"/>
    </row>
    <row r="42" spans="1:14" x14ac:dyDescent="0.3">
      <c r="A42" s="134"/>
      <c r="B42" s="135"/>
      <c r="C42" s="164"/>
      <c r="D42" s="136"/>
      <c r="E42" s="137"/>
      <c r="F42" s="137"/>
      <c r="G42" s="137"/>
      <c r="H42" s="137"/>
      <c r="I42" s="137"/>
      <c r="J42" s="137"/>
      <c r="K42" s="137"/>
      <c r="L42" s="137"/>
      <c r="M42" s="139"/>
      <c r="N42" s="139"/>
    </row>
    <row r="43" spans="1:14" x14ac:dyDescent="0.3">
      <c r="A43" s="134"/>
      <c r="B43" s="135"/>
      <c r="C43" s="164"/>
      <c r="D43" s="136"/>
      <c r="E43" s="137"/>
      <c r="F43" s="137"/>
      <c r="G43" s="137"/>
      <c r="H43" s="137"/>
      <c r="I43" s="137"/>
      <c r="J43" s="137"/>
      <c r="K43" s="137"/>
      <c r="L43" s="137"/>
      <c r="M43" s="139"/>
      <c r="N43" s="139"/>
    </row>
    <row r="44" spans="1:14" x14ac:dyDescent="0.3">
      <c r="A44" s="134"/>
      <c r="B44" s="135"/>
      <c r="C44" s="164"/>
      <c r="D44" s="136"/>
      <c r="E44" s="137"/>
      <c r="F44" s="137"/>
      <c r="G44" s="137"/>
      <c r="H44" s="137"/>
      <c r="I44" s="137"/>
      <c r="J44" s="137"/>
      <c r="K44" s="137"/>
      <c r="L44" s="137"/>
      <c r="M44" s="139"/>
      <c r="N44" s="139"/>
    </row>
    <row r="45" spans="1:14" x14ac:dyDescent="0.3">
      <c r="A45" s="134"/>
      <c r="B45" s="135"/>
      <c r="C45" s="164"/>
      <c r="D45" s="136"/>
      <c r="E45" s="137"/>
      <c r="F45" s="137"/>
      <c r="G45" s="137"/>
      <c r="H45" s="137"/>
      <c r="I45" s="137"/>
      <c r="J45" s="137"/>
      <c r="K45" s="137"/>
      <c r="L45" s="137"/>
      <c r="M45" s="139"/>
      <c r="N45" s="139"/>
    </row>
    <row r="46" spans="1:14" x14ac:dyDescent="0.3">
      <c r="A46" s="134"/>
      <c r="B46" s="135"/>
      <c r="C46" s="164"/>
      <c r="D46" s="136"/>
      <c r="E46" s="137"/>
      <c r="F46" s="137"/>
      <c r="G46" s="137"/>
      <c r="H46" s="137"/>
      <c r="I46" s="137"/>
      <c r="J46" s="137"/>
      <c r="K46" s="137"/>
      <c r="L46" s="137"/>
      <c r="M46" s="139"/>
      <c r="N46" s="139"/>
    </row>
    <row r="47" spans="1:14" x14ac:dyDescent="0.3">
      <c r="A47" s="134"/>
      <c r="B47" s="135"/>
      <c r="C47" s="164"/>
      <c r="D47" s="136"/>
      <c r="E47" s="137"/>
      <c r="F47" s="137"/>
      <c r="G47" s="137"/>
      <c r="H47" s="137"/>
      <c r="I47" s="137"/>
      <c r="J47" s="137"/>
      <c r="K47" s="137"/>
      <c r="L47" s="137"/>
      <c r="M47" s="139"/>
      <c r="N47" s="139"/>
    </row>
    <row r="48" spans="1:14" x14ac:dyDescent="0.3">
      <c r="A48" s="134"/>
      <c r="B48" s="135"/>
      <c r="C48" s="164"/>
      <c r="D48" s="136"/>
      <c r="E48" s="137"/>
      <c r="F48" s="137"/>
      <c r="G48" s="137"/>
      <c r="H48" s="137"/>
      <c r="I48" s="137"/>
      <c r="J48" s="137"/>
      <c r="K48" s="137"/>
      <c r="L48" s="137"/>
      <c r="M48" s="139"/>
      <c r="N48" s="139"/>
    </row>
    <row r="49" spans="1:14" x14ac:dyDescent="0.3">
      <c r="A49" s="134"/>
      <c r="B49" s="135"/>
      <c r="C49" s="164"/>
      <c r="D49" s="136"/>
      <c r="E49" s="137"/>
      <c r="F49" s="137"/>
      <c r="G49" s="137"/>
      <c r="H49" s="137"/>
      <c r="I49" s="137"/>
      <c r="J49" s="137"/>
      <c r="K49" s="137"/>
      <c r="L49" s="137"/>
      <c r="M49" s="139"/>
      <c r="N49" s="139"/>
    </row>
    <row r="50" spans="1:14" x14ac:dyDescent="0.3">
      <c r="A50" s="134"/>
      <c r="B50" s="135"/>
      <c r="C50" s="164"/>
      <c r="D50" s="136"/>
      <c r="E50" s="137"/>
      <c r="F50" s="137"/>
      <c r="G50" s="137"/>
      <c r="H50" s="137"/>
      <c r="I50" s="137"/>
      <c r="J50" s="137"/>
      <c r="K50" s="137"/>
      <c r="L50" s="137"/>
      <c r="M50" s="139"/>
      <c r="N50" s="139"/>
    </row>
    <row r="51" spans="1:14" x14ac:dyDescent="0.3">
      <c r="A51" s="134"/>
      <c r="B51" s="135"/>
      <c r="C51" s="164"/>
      <c r="D51" s="136"/>
      <c r="E51" s="137"/>
      <c r="F51" s="137"/>
      <c r="G51" s="137"/>
      <c r="H51" s="137"/>
      <c r="I51" s="137"/>
      <c r="J51" s="137"/>
      <c r="K51" s="137"/>
      <c r="L51" s="137"/>
      <c r="M51" s="139"/>
      <c r="N51" s="139"/>
    </row>
    <row r="52" spans="1:14" x14ac:dyDescent="0.3">
      <c r="A52" s="134"/>
      <c r="B52" s="135"/>
      <c r="C52" s="164"/>
      <c r="D52" s="136"/>
      <c r="E52" s="137"/>
      <c r="F52" s="137"/>
      <c r="G52" s="137"/>
      <c r="H52" s="137"/>
      <c r="I52" s="137"/>
      <c r="J52" s="137"/>
      <c r="K52" s="137"/>
      <c r="L52" s="137"/>
      <c r="M52" s="139"/>
      <c r="N52" s="139"/>
    </row>
    <row r="53" spans="1:14" x14ac:dyDescent="0.3">
      <c r="A53" s="134"/>
      <c r="B53" s="135"/>
      <c r="C53" s="164"/>
      <c r="D53" s="136"/>
      <c r="E53" s="137"/>
      <c r="F53" s="137"/>
      <c r="G53" s="137"/>
      <c r="H53" s="137"/>
      <c r="I53" s="137"/>
      <c r="J53" s="137"/>
      <c r="K53" s="137"/>
      <c r="L53" s="137"/>
      <c r="M53" s="139"/>
      <c r="N53" s="139"/>
    </row>
    <row r="54" spans="1:14" x14ac:dyDescent="0.3">
      <c r="A54" s="134"/>
      <c r="B54" s="135"/>
      <c r="C54" s="164"/>
      <c r="D54" s="136"/>
      <c r="E54" s="137"/>
      <c r="F54" s="137"/>
      <c r="G54" s="137"/>
      <c r="H54" s="137"/>
      <c r="I54" s="137"/>
      <c r="J54" s="137"/>
      <c r="K54" s="137"/>
      <c r="L54" s="137"/>
      <c r="M54" s="139"/>
      <c r="N54" s="139"/>
    </row>
    <row r="55" spans="1:14" x14ac:dyDescent="0.3">
      <c r="A55" s="134"/>
      <c r="B55" s="135"/>
      <c r="C55" s="164"/>
      <c r="D55" s="136"/>
      <c r="E55" s="137"/>
      <c r="F55" s="137"/>
      <c r="G55" s="137"/>
      <c r="H55" s="137"/>
      <c r="I55" s="137"/>
      <c r="J55" s="137"/>
      <c r="K55" s="137"/>
      <c r="L55" s="137"/>
      <c r="M55" s="139"/>
      <c r="N55" s="139"/>
    </row>
    <row r="56" spans="1:14" x14ac:dyDescent="0.3">
      <c r="A56" s="134"/>
      <c r="B56" s="135"/>
      <c r="C56" s="164"/>
      <c r="D56" s="136"/>
      <c r="E56" s="137"/>
      <c r="F56" s="137"/>
      <c r="G56" s="137"/>
      <c r="H56" s="137"/>
      <c r="I56" s="137"/>
      <c r="J56" s="137"/>
      <c r="K56" s="137"/>
      <c r="L56" s="137"/>
      <c r="M56" s="139"/>
      <c r="N56" s="139"/>
    </row>
    <row r="57" spans="1:14" x14ac:dyDescent="0.3">
      <c r="A57" s="134"/>
      <c r="B57" s="135"/>
      <c r="C57" s="164"/>
      <c r="D57" s="136"/>
      <c r="E57" s="137"/>
      <c r="F57" s="137"/>
      <c r="G57" s="137"/>
      <c r="H57" s="137"/>
      <c r="I57" s="137"/>
      <c r="J57" s="137"/>
      <c r="K57" s="137"/>
      <c r="L57" s="137"/>
      <c r="M57" s="139"/>
      <c r="N57" s="139"/>
    </row>
    <row r="58" spans="1:14" x14ac:dyDescent="0.3">
      <c r="A58" s="134"/>
      <c r="B58" s="135"/>
      <c r="C58" s="164"/>
      <c r="D58" s="136"/>
      <c r="E58" s="137"/>
      <c r="F58" s="137"/>
      <c r="G58" s="137"/>
      <c r="H58" s="137"/>
      <c r="I58" s="137"/>
      <c r="J58" s="137"/>
      <c r="K58" s="137"/>
      <c r="L58" s="137"/>
      <c r="M58" s="139"/>
      <c r="N58" s="139"/>
    </row>
    <row r="59" spans="1:14" x14ac:dyDescent="0.3">
      <c r="A59" s="134"/>
      <c r="B59" s="135"/>
      <c r="C59" s="164"/>
      <c r="D59" s="136"/>
      <c r="E59" s="137"/>
      <c r="F59" s="137"/>
      <c r="G59" s="137"/>
      <c r="H59" s="137"/>
      <c r="I59" s="137"/>
      <c r="J59" s="137"/>
      <c r="K59" s="137"/>
      <c r="L59" s="137"/>
      <c r="M59" s="139"/>
      <c r="N59" s="139"/>
    </row>
    <row r="60" spans="1:14" x14ac:dyDescent="0.3">
      <c r="A60" s="134"/>
      <c r="B60" s="135"/>
      <c r="C60" s="164"/>
      <c r="D60" s="136"/>
      <c r="E60" s="137"/>
      <c r="F60" s="137"/>
      <c r="G60" s="137"/>
      <c r="H60" s="137"/>
      <c r="I60" s="137"/>
      <c r="J60" s="137"/>
      <c r="K60" s="137"/>
      <c r="L60" s="137"/>
      <c r="M60" s="139"/>
      <c r="N60" s="139"/>
    </row>
    <row r="61" spans="1:14" x14ac:dyDescent="0.3">
      <c r="A61" s="134"/>
      <c r="B61" s="135"/>
      <c r="C61" s="164"/>
      <c r="D61" s="136"/>
      <c r="E61" s="137"/>
      <c r="F61" s="137"/>
      <c r="G61" s="137"/>
      <c r="H61" s="137"/>
      <c r="I61" s="137"/>
      <c r="J61" s="137"/>
      <c r="K61" s="137"/>
      <c r="L61" s="137"/>
      <c r="M61" s="139"/>
      <c r="N61" s="139"/>
    </row>
    <row r="62" spans="1:14" x14ac:dyDescent="0.3">
      <c r="A62" s="134"/>
      <c r="B62" s="135"/>
      <c r="C62" s="164"/>
      <c r="D62" s="136"/>
      <c r="E62" s="137"/>
      <c r="F62" s="137"/>
      <c r="G62" s="137"/>
      <c r="H62" s="137"/>
      <c r="I62" s="137"/>
      <c r="J62" s="137"/>
      <c r="K62" s="137"/>
      <c r="L62" s="137"/>
      <c r="M62" s="139"/>
      <c r="N62" s="139"/>
    </row>
    <row r="63" spans="1:14" x14ac:dyDescent="0.3">
      <c r="A63" s="134"/>
      <c r="B63" s="135"/>
      <c r="C63" s="164"/>
      <c r="D63" s="136"/>
      <c r="E63" s="137"/>
      <c r="F63" s="137"/>
      <c r="G63" s="137"/>
      <c r="H63" s="137"/>
      <c r="I63" s="137"/>
      <c r="J63" s="137"/>
      <c r="K63" s="137"/>
      <c r="L63" s="137"/>
      <c r="M63" s="139"/>
      <c r="N63" s="139"/>
    </row>
    <row r="64" spans="1:14" x14ac:dyDescent="0.3">
      <c r="A64" s="134"/>
      <c r="B64" s="135"/>
      <c r="C64" s="164"/>
      <c r="D64" s="136"/>
      <c r="E64" s="137"/>
      <c r="F64" s="137"/>
      <c r="G64" s="137"/>
      <c r="H64" s="137"/>
      <c r="I64" s="137"/>
      <c r="J64" s="137"/>
      <c r="K64" s="137"/>
      <c r="L64" s="137"/>
      <c r="M64" s="139"/>
      <c r="N64" s="139"/>
    </row>
    <row r="65" spans="1:14" x14ac:dyDescent="0.3">
      <c r="A65" s="134"/>
      <c r="B65" s="135"/>
      <c r="C65" s="164"/>
      <c r="D65" s="136"/>
      <c r="E65" s="137"/>
      <c r="F65" s="137"/>
      <c r="G65" s="137"/>
      <c r="H65" s="137"/>
      <c r="I65" s="139"/>
      <c r="J65" s="139"/>
      <c r="K65" s="139"/>
      <c r="L65" s="139"/>
      <c r="M65" s="139"/>
      <c r="N65" s="139"/>
    </row>
    <row r="66" spans="1:14" x14ac:dyDescent="0.3">
      <c r="A66" s="134"/>
      <c r="B66" s="135"/>
      <c r="C66" s="164"/>
      <c r="D66" s="136"/>
      <c r="E66" s="137"/>
      <c r="F66" s="137"/>
      <c r="G66" s="137"/>
      <c r="H66" s="137"/>
      <c r="I66" s="139"/>
      <c r="J66" s="139"/>
      <c r="K66" s="139"/>
      <c r="L66" s="139"/>
      <c r="M66" s="139"/>
      <c r="N66" s="139"/>
    </row>
    <row r="67" spans="1:14" x14ac:dyDescent="0.3">
      <c r="A67" s="134"/>
      <c r="B67" s="135"/>
      <c r="C67" s="164"/>
      <c r="D67" s="136"/>
      <c r="E67" s="137"/>
      <c r="F67" s="137"/>
      <c r="G67" s="137"/>
      <c r="H67" s="137"/>
      <c r="I67" s="139"/>
      <c r="J67" s="139"/>
      <c r="K67" s="139"/>
      <c r="L67" s="139"/>
      <c r="M67" s="139"/>
      <c r="N67" s="139"/>
    </row>
    <row r="68" spans="1:14" x14ac:dyDescent="0.3">
      <c r="A68" s="134"/>
      <c r="B68" s="135"/>
      <c r="C68" s="164"/>
      <c r="D68" s="136"/>
      <c r="E68" s="137"/>
      <c r="F68" s="137"/>
      <c r="G68" s="137"/>
      <c r="H68" s="137"/>
      <c r="I68" s="139"/>
      <c r="J68" s="139"/>
      <c r="K68" s="139"/>
      <c r="L68" s="139"/>
      <c r="M68" s="139"/>
      <c r="N68" s="139"/>
    </row>
    <row r="69" spans="1:14" x14ac:dyDescent="0.3">
      <c r="A69" s="134"/>
      <c r="B69" s="135"/>
      <c r="C69" s="164"/>
      <c r="D69" s="136"/>
      <c r="E69" s="137"/>
      <c r="F69" s="137"/>
      <c r="G69" s="137"/>
      <c r="H69" s="137"/>
      <c r="I69" s="139"/>
      <c r="J69" s="139"/>
      <c r="K69" s="139"/>
      <c r="L69" s="139"/>
      <c r="M69" s="139"/>
      <c r="N69" s="139"/>
    </row>
    <row r="70" spans="1:14" x14ac:dyDescent="0.3">
      <c r="A70" s="134"/>
      <c r="B70" s="135"/>
      <c r="C70" s="164"/>
      <c r="D70" s="136"/>
      <c r="E70" s="137"/>
      <c r="F70" s="137"/>
      <c r="G70" s="137"/>
      <c r="H70" s="137"/>
      <c r="I70" s="139"/>
      <c r="J70" s="139"/>
      <c r="K70" s="139"/>
      <c r="L70" s="139"/>
      <c r="M70" s="139"/>
      <c r="N70" s="139"/>
    </row>
    <row r="71" spans="1:14" x14ac:dyDescent="0.3">
      <c r="A71" s="134"/>
      <c r="B71" s="135"/>
      <c r="C71" s="164"/>
      <c r="D71" s="136"/>
      <c r="E71" s="137"/>
      <c r="F71" s="137"/>
      <c r="G71" s="137"/>
      <c r="H71" s="137"/>
      <c r="I71" s="139"/>
      <c r="J71" s="139"/>
      <c r="K71" s="139"/>
      <c r="L71" s="139"/>
      <c r="M71" s="139"/>
      <c r="N71" s="139"/>
    </row>
    <row r="72" spans="1:14" x14ac:dyDescent="0.3">
      <c r="A72" s="134"/>
      <c r="B72" s="135"/>
      <c r="C72" s="164"/>
      <c r="D72" s="136"/>
      <c r="E72" s="137"/>
      <c r="F72" s="137"/>
      <c r="G72" s="137"/>
      <c r="H72" s="137"/>
      <c r="I72" s="139"/>
      <c r="J72" s="139"/>
      <c r="K72" s="139"/>
      <c r="L72" s="139"/>
      <c r="M72" s="139"/>
      <c r="N72" s="139"/>
    </row>
    <row r="73" spans="1:14" x14ac:dyDescent="0.3">
      <c r="A73" s="134"/>
      <c r="B73" s="135"/>
      <c r="C73" s="164"/>
      <c r="D73" s="136"/>
      <c r="E73" s="137"/>
      <c r="F73" s="137"/>
      <c r="G73" s="137"/>
      <c r="H73" s="137"/>
      <c r="I73" s="139"/>
      <c r="J73" s="139"/>
      <c r="K73" s="139"/>
      <c r="L73" s="139"/>
      <c r="M73" s="139"/>
      <c r="N73" s="139"/>
    </row>
    <row r="74" spans="1:14" x14ac:dyDescent="0.3">
      <c r="A74" s="134"/>
      <c r="B74" s="135"/>
      <c r="C74" s="164"/>
      <c r="D74" s="136"/>
      <c r="E74" s="137"/>
      <c r="F74" s="137"/>
      <c r="G74" s="137"/>
      <c r="H74" s="137"/>
      <c r="I74" s="139"/>
      <c r="J74" s="139"/>
      <c r="K74" s="139"/>
      <c r="L74" s="139"/>
      <c r="M74" s="139"/>
      <c r="N74" s="139"/>
    </row>
    <row r="75" spans="1:14" x14ac:dyDescent="0.3">
      <c r="A75" s="134"/>
      <c r="B75" s="135"/>
      <c r="C75" s="164"/>
      <c r="D75" s="136"/>
      <c r="E75" s="137"/>
      <c r="F75" s="137"/>
      <c r="G75" s="137"/>
      <c r="H75" s="137"/>
      <c r="I75" s="139"/>
      <c r="J75" s="139"/>
      <c r="K75" s="139"/>
      <c r="L75" s="139"/>
      <c r="M75" s="139"/>
      <c r="N75" s="139"/>
    </row>
    <row r="76" spans="1:14" x14ac:dyDescent="0.3">
      <c r="A76" s="134"/>
      <c r="B76" s="135"/>
      <c r="C76" s="164"/>
      <c r="D76" s="136"/>
      <c r="E76" s="137"/>
      <c r="F76" s="137"/>
      <c r="G76" s="137"/>
      <c r="H76" s="137"/>
      <c r="I76" s="139"/>
      <c r="J76" s="139"/>
      <c r="K76" s="139"/>
      <c r="L76" s="139"/>
      <c r="M76" s="139"/>
      <c r="N76" s="139"/>
    </row>
    <row r="77" spans="1:14" x14ac:dyDescent="0.3">
      <c r="A77" s="134"/>
      <c r="B77" s="135"/>
      <c r="C77" s="164"/>
      <c r="D77" s="136"/>
      <c r="E77" s="137"/>
      <c r="F77" s="137"/>
      <c r="G77" s="137"/>
      <c r="H77" s="137"/>
      <c r="I77" s="139"/>
      <c r="J77" s="139"/>
      <c r="K77" s="139"/>
      <c r="L77" s="139"/>
      <c r="M77" s="139"/>
      <c r="N77" s="139"/>
    </row>
    <row r="78" spans="1:14" x14ac:dyDescent="0.3">
      <c r="A78" s="134"/>
      <c r="B78" s="135"/>
      <c r="C78" s="164"/>
      <c r="D78" s="136"/>
      <c r="E78" s="137"/>
      <c r="F78" s="137"/>
      <c r="G78" s="137"/>
      <c r="H78" s="137"/>
      <c r="I78" s="139"/>
      <c r="J78" s="139"/>
      <c r="K78" s="139"/>
      <c r="L78" s="139"/>
      <c r="M78" s="139"/>
      <c r="N78" s="139"/>
    </row>
    <row r="79" spans="1:14" x14ac:dyDescent="0.3">
      <c r="A79" s="134"/>
      <c r="B79" s="135"/>
      <c r="C79" s="164"/>
      <c r="D79" s="136"/>
      <c r="E79" s="137"/>
      <c r="F79" s="137"/>
      <c r="G79" s="137"/>
      <c r="H79" s="137"/>
      <c r="I79" s="139"/>
      <c r="J79" s="139"/>
      <c r="K79" s="139"/>
      <c r="L79" s="139"/>
      <c r="M79" s="139"/>
      <c r="N79" s="139"/>
    </row>
    <row r="80" spans="1:14" x14ac:dyDescent="0.3">
      <c r="A80" s="134"/>
      <c r="B80" s="135"/>
      <c r="C80" s="164"/>
      <c r="D80" s="136"/>
      <c r="E80" s="137"/>
      <c r="F80" s="137"/>
      <c r="G80" s="137"/>
      <c r="H80" s="137"/>
      <c r="I80" s="139"/>
      <c r="J80" s="139"/>
      <c r="K80" s="139"/>
      <c r="L80" s="139"/>
      <c r="M80" s="139"/>
      <c r="N80" s="139"/>
    </row>
    <row r="81" spans="1:14" x14ac:dyDescent="0.3">
      <c r="A81" s="134"/>
      <c r="B81" s="135"/>
      <c r="C81" s="164"/>
      <c r="D81" s="136"/>
      <c r="E81" s="137"/>
      <c r="F81" s="137"/>
      <c r="G81" s="137"/>
      <c r="H81" s="137"/>
      <c r="I81" s="139"/>
      <c r="J81" s="139"/>
      <c r="K81" s="139"/>
      <c r="L81" s="139"/>
      <c r="M81" s="139"/>
      <c r="N81" s="139"/>
    </row>
    <row r="82" spans="1:14" x14ac:dyDescent="0.3">
      <c r="A82" s="134"/>
      <c r="B82" s="135"/>
      <c r="C82" s="164"/>
      <c r="D82" s="136"/>
      <c r="E82" s="137"/>
      <c r="F82" s="137"/>
      <c r="G82" s="137"/>
      <c r="H82" s="137"/>
      <c r="I82" s="139"/>
      <c r="J82" s="139"/>
      <c r="K82" s="139"/>
      <c r="L82" s="139"/>
      <c r="M82" s="139"/>
      <c r="N82" s="139"/>
    </row>
    <row r="83" spans="1:14" x14ac:dyDescent="0.3">
      <c r="A83" s="134"/>
      <c r="B83" s="135"/>
      <c r="C83" s="164"/>
      <c r="D83" s="136"/>
      <c r="E83" s="137"/>
      <c r="F83" s="137"/>
      <c r="G83" s="137"/>
      <c r="H83" s="137"/>
      <c r="I83" s="139"/>
      <c r="J83" s="139"/>
      <c r="K83" s="139"/>
      <c r="L83" s="139"/>
      <c r="M83" s="139"/>
      <c r="N83" s="139"/>
    </row>
    <row r="84" spans="1:14" x14ac:dyDescent="0.3">
      <c r="A84" s="134"/>
      <c r="B84" s="135"/>
      <c r="C84" s="164"/>
      <c r="D84" s="136"/>
      <c r="E84" s="137"/>
      <c r="F84" s="137"/>
      <c r="G84" s="137"/>
      <c r="H84" s="137"/>
      <c r="I84" s="139"/>
      <c r="J84" s="139"/>
      <c r="K84" s="139"/>
      <c r="L84" s="139"/>
      <c r="M84" s="139"/>
      <c r="N84" s="139"/>
    </row>
    <row r="85" spans="1:14" x14ac:dyDescent="0.3">
      <c r="A85" s="134"/>
      <c r="B85" s="135"/>
      <c r="C85" s="164"/>
      <c r="D85" s="136"/>
      <c r="E85" s="137"/>
      <c r="F85" s="137"/>
      <c r="G85" s="137"/>
      <c r="H85" s="137"/>
      <c r="I85" s="139"/>
      <c r="J85" s="139"/>
      <c r="K85" s="139"/>
      <c r="L85" s="139"/>
      <c r="M85" s="139"/>
      <c r="N85" s="139"/>
    </row>
    <row r="86" spans="1:14" x14ac:dyDescent="0.3">
      <c r="A86" s="134"/>
      <c r="B86" s="135"/>
      <c r="C86" s="164"/>
      <c r="D86" s="136"/>
      <c r="E86" s="137"/>
      <c r="F86" s="137"/>
      <c r="G86" s="137"/>
      <c r="H86" s="137"/>
      <c r="I86" s="139"/>
      <c r="J86" s="139"/>
      <c r="K86" s="139"/>
      <c r="L86" s="139"/>
      <c r="M86" s="139"/>
      <c r="N86" s="139"/>
    </row>
    <row r="87" spans="1:14" x14ac:dyDescent="0.3">
      <c r="A87" s="134"/>
      <c r="B87" s="135"/>
      <c r="C87" s="164"/>
      <c r="D87" s="136"/>
      <c r="E87" s="137"/>
      <c r="F87" s="137"/>
      <c r="G87" s="137"/>
      <c r="H87" s="137"/>
      <c r="I87" s="139"/>
      <c r="J87" s="139"/>
      <c r="K87" s="139"/>
      <c r="L87" s="139"/>
      <c r="M87" s="139"/>
      <c r="N87" s="139"/>
    </row>
    <row r="88" spans="1:14" x14ac:dyDescent="0.3">
      <c r="A88" s="134"/>
      <c r="B88" s="135"/>
      <c r="C88" s="164"/>
      <c r="D88" s="136"/>
      <c r="E88" s="137"/>
      <c r="F88" s="137"/>
      <c r="G88" s="137"/>
      <c r="H88" s="137"/>
      <c r="I88" s="139"/>
      <c r="J88" s="139"/>
      <c r="K88" s="139"/>
      <c r="L88" s="139"/>
      <c r="M88" s="139"/>
      <c r="N88" s="139"/>
    </row>
    <row r="89" spans="1:14" x14ac:dyDescent="0.3">
      <c r="A89" s="134"/>
      <c r="B89" s="135"/>
      <c r="C89" s="164"/>
      <c r="D89" s="136"/>
      <c r="E89" s="137"/>
      <c r="F89" s="137"/>
      <c r="G89" s="137"/>
      <c r="H89" s="137"/>
      <c r="I89" s="139"/>
      <c r="J89" s="139"/>
      <c r="K89" s="139"/>
      <c r="L89" s="139"/>
      <c r="M89" s="139"/>
      <c r="N89" s="139"/>
    </row>
    <row r="90" spans="1:14" x14ac:dyDescent="0.3">
      <c r="A90" s="134"/>
      <c r="B90" s="135"/>
      <c r="C90" s="164"/>
      <c r="D90" s="136"/>
      <c r="E90" s="137"/>
      <c r="F90" s="137"/>
      <c r="G90" s="137"/>
      <c r="H90" s="137"/>
      <c r="I90" s="139"/>
      <c r="J90" s="139"/>
      <c r="K90" s="139"/>
      <c r="L90" s="139"/>
      <c r="M90" s="139"/>
      <c r="N90" s="139"/>
    </row>
    <row r="91" spans="1:14" x14ac:dyDescent="0.3">
      <c r="A91" s="134"/>
      <c r="B91" s="135"/>
      <c r="C91" s="164"/>
      <c r="D91" s="136"/>
      <c r="E91" s="137"/>
      <c r="F91" s="137"/>
      <c r="G91" s="137"/>
      <c r="H91" s="137"/>
      <c r="I91" s="139"/>
      <c r="J91" s="139"/>
      <c r="K91" s="139"/>
      <c r="L91" s="139"/>
      <c r="M91" s="139"/>
      <c r="N91" s="139"/>
    </row>
    <row r="92" spans="1:14" x14ac:dyDescent="0.3">
      <c r="A92" s="134"/>
      <c r="B92" s="135"/>
      <c r="C92" s="164"/>
      <c r="D92" s="136"/>
      <c r="E92" s="137"/>
      <c r="F92" s="137"/>
      <c r="G92" s="137"/>
      <c r="H92" s="137"/>
      <c r="I92" s="139"/>
      <c r="J92" s="139"/>
      <c r="K92" s="139"/>
      <c r="L92" s="139"/>
      <c r="M92" s="139"/>
      <c r="N92" s="139"/>
    </row>
    <row r="93" spans="1:14" x14ac:dyDescent="0.3">
      <c r="A93" s="134"/>
      <c r="B93" s="135"/>
      <c r="C93" s="164"/>
      <c r="D93" s="136"/>
      <c r="E93" s="137"/>
      <c r="F93" s="137"/>
      <c r="G93" s="137"/>
      <c r="H93" s="137"/>
      <c r="I93" s="139"/>
      <c r="J93" s="139"/>
      <c r="K93" s="139"/>
      <c r="L93" s="139"/>
      <c r="M93" s="139"/>
      <c r="N93" s="139"/>
    </row>
    <row r="94" spans="1:14" x14ac:dyDescent="0.3">
      <c r="A94" s="134"/>
      <c r="B94" s="135"/>
      <c r="C94" s="164"/>
      <c r="D94" s="136"/>
      <c r="E94" s="137"/>
      <c r="F94" s="137"/>
      <c r="G94" s="137"/>
      <c r="H94" s="137"/>
      <c r="I94" s="139"/>
      <c r="J94" s="139"/>
      <c r="K94" s="139"/>
      <c r="L94" s="139"/>
      <c r="M94" s="139"/>
      <c r="N94" s="139"/>
    </row>
    <row r="95" spans="1:14" x14ac:dyDescent="0.3">
      <c r="A95" s="134"/>
      <c r="B95" s="135"/>
      <c r="C95" s="164"/>
      <c r="D95" s="136"/>
      <c r="E95" s="137"/>
      <c r="F95" s="137"/>
      <c r="G95" s="137"/>
      <c r="H95" s="137"/>
      <c r="I95" s="139"/>
      <c r="J95" s="139"/>
      <c r="K95" s="139"/>
      <c r="L95" s="139"/>
      <c r="M95" s="139"/>
      <c r="N95" s="139"/>
    </row>
    <row r="96" spans="1:14" x14ac:dyDescent="0.3">
      <c r="A96" s="134"/>
      <c r="B96" s="135"/>
      <c r="C96" s="164"/>
      <c r="D96" s="136"/>
      <c r="E96" s="137"/>
      <c r="F96" s="137"/>
      <c r="G96" s="137"/>
      <c r="H96" s="137"/>
      <c r="I96" s="139"/>
      <c r="J96" s="139"/>
      <c r="K96" s="139"/>
      <c r="L96" s="139"/>
      <c r="M96" s="139"/>
      <c r="N96" s="139"/>
    </row>
    <row r="97" spans="1:14" x14ac:dyDescent="0.3">
      <c r="A97" s="134"/>
      <c r="B97" s="135"/>
      <c r="C97" s="164"/>
      <c r="D97" s="136"/>
      <c r="E97" s="137"/>
      <c r="F97" s="137"/>
      <c r="G97" s="137"/>
      <c r="H97" s="137"/>
      <c r="I97" s="139"/>
      <c r="J97" s="139"/>
      <c r="K97" s="139"/>
      <c r="L97" s="139"/>
      <c r="M97" s="139"/>
      <c r="N97" s="139"/>
    </row>
    <row r="98" spans="1:14" x14ac:dyDescent="0.3">
      <c r="A98" s="134"/>
      <c r="B98" s="135"/>
      <c r="C98" s="164"/>
      <c r="D98" s="136"/>
      <c r="E98" s="137"/>
      <c r="F98" s="137"/>
      <c r="G98" s="137"/>
      <c r="H98" s="137"/>
      <c r="I98" s="139"/>
      <c r="J98" s="139"/>
      <c r="K98" s="139"/>
      <c r="L98" s="139"/>
      <c r="M98" s="139"/>
      <c r="N98" s="139"/>
    </row>
    <row r="99" spans="1:14" x14ac:dyDescent="0.3">
      <c r="A99" s="134"/>
      <c r="B99" s="135"/>
      <c r="C99" s="164"/>
      <c r="D99" s="136"/>
      <c r="E99" s="137"/>
      <c r="F99" s="137"/>
      <c r="G99" s="137"/>
      <c r="H99" s="137"/>
      <c r="I99" s="139"/>
      <c r="J99" s="139"/>
      <c r="K99" s="139"/>
      <c r="L99" s="139"/>
      <c r="M99" s="139"/>
      <c r="N99" s="139"/>
    </row>
    <row r="100" spans="1:14" x14ac:dyDescent="0.3">
      <c r="A100" s="134"/>
      <c r="B100" s="135"/>
      <c r="C100" s="164"/>
      <c r="D100" s="136"/>
      <c r="E100" s="137"/>
      <c r="F100" s="137"/>
      <c r="G100" s="137"/>
      <c r="H100" s="137"/>
      <c r="I100" s="139"/>
      <c r="J100" s="139"/>
      <c r="K100" s="139"/>
      <c r="L100" s="139"/>
      <c r="M100" s="139"/>
      <c r="N100" s="139"/>
    </row>
    <row r="101" spans="1:14" x14ac:dyDescent="0.3">
      <c r="A101" s="134"/>
      <c r="B101" s="135"/>
      <c r="C101" s="164"/>
      <c r="D101" s="136"/>
      <c r="E101" s="137"/>
      <c r="F101" s="137"/>
      <c r="G101" s="137"/>
      <c r="H101" s="137"/>
      <c r="I101" s="139"/>
      <c r="J101" s="139"/>
      <c r="K101" s="139"/>
      <c r="L101" s="139"/>
      <c r="M101" s="139"/>
      <c r="N101" s="139"/>
    </row>
    <row r="102" spans="1:14" x14ac:dyDescent="0.3">
      <c r="A102" s="134"/>
      <c r="B102" s="135"/>
      <c r="C102" s="164"/>
      <c r="D102" s="136"/>
      <c r="E102" s="137"/>
      <c r="F102" s="137"/>
      <c r="G102" s="137"/>
      <c r="H102" s="137"/>
      <c r="I102" s="139"/>
      <c r="J102" s="139"/>
      <c r="K102" s="139"/>
      <c r="L102" s="139"/>
      <c r="M102" s="139"/>
      <c r="N102" s="139"/>
    </row>
    <row r="103" spans="1:14" x14ac:dyDescent="0.3">
      <c r="A103" s="134"/>
      <c r="B103" s="135"/>
      <c r="C103" s="164"/>
      <c r="D103" s="136"/>
      <c r="E103" s="137"/>
      <c r="F103" s="137"/>
      <c r="G103" s="137"/>
      <c r="H103" s="137"/>
      <c r="I103" s="139"/>
      <c r="J103" s="139"/>
      <c r="K103" s="139"/>
      <c r="L103" s="139"/>
      <c r="M103" s="139"/>
      <c r="N103" s="139"/>
    </row>
    <row r="104" spans="1:14" x14ac:dyDescent="0.3">
      <c r="A104" s="134"/>
      <c r="B104" s="135"/>
      <c r="C104" s="164"/>
      <c r="D104" s="136"/>
      <c r="E104" s="137"/>
      <c r="F104" s="137"/>
      <c r="G104" s="137"/>
      <c r="H104" s="137"/>
      <c r="I104" s="139"/>
      <c r="J104" s="139"/>
      <c r="K104" s="139"/>
      <c r="L104" s="139"/>
      <c r="M104" s="139"/>
      <c r="N104" s="139"/>
    </row>
    <row r="105" spans="1:14" x14ac:dyDescent="0.3">
      <c r="A105" s="134"/>
      <c r="B105" s="135"/>
      <c r="C105" s="164"/>
      <c r="D105" s="136"/>
      <c r="E105" s="137"/>
      <c r="F105" s="137"/>
      <c r="G105" s="137"/>
      <c r="H105" s="137"/>
      <c r="I105" s="139"/>
      <c r="J105" s="139"/>
      <c r="K105" s="139"/>
      <c r="L105" s="139"/>
      <c r="M105" s="139"/>
      <c r="N105" s="139"/>
    </row>
    <row r="106" spans="1:14" x14ac:dyDescent="0.3">
      <c r="A106" s="134"/>
      <c r="B106" s="135"/>
      <c r="C106" s="164"/>
      <c r="D106" s="136"/>
      <c r="E106" s="137"/>
      <c r="F106" s="137"/>
      <c r="G106" s="137"/>
      <c r="H106" s="137"/>
      <c r="I106" s="139"/>
      <c r="J106" s="139"/>
      <c r="K106" s="139"/>
      <c r="L106" s="139"/>
      <c r="M106" s="139"/>
      <c r="N106" s="139"/>
    </row>
    <row r="107" spans="1:14" x14ac:dyDescent="0.3">
      <c r="A107" s="134"/>
      <c r="B107" s="135"/>
      <c r="C107" s="164"/>
      <c r="D107" s="136"/>
      <c r="E107" s="137"/>
      <c r="F107" s="137"/>
      <c r="G107" s="137"/>
      <c r="H107" s="137"/>
      <c r="I107" s="139"/>
      <c r="J107" s="139"/>
      <c r="K107" s="139"/>
      <c r="L107" s="139"/>
      <c r="M107" s="139"/>
      <c r="N107" s="139"/>
    </row>
    <row r="108" spans="1:14" x14ac:dyDescent="0.3">
      <c r="A108" s="134"/>
      <c r="B108" s="135"/>
      <c r="C108" s="164"/>
      <c r="D108" s="136"/>
      <c r="E108" s="137"/>
      <c r="F108" s="137"/>
      <c r="G108" s="137"/>
      <c r="H108" s="137"/>
      <c r="I108" s="139"/>
      <c r="J108" s="139"/>
      <c r="K108" s="139"/>
      <c r="L108" s="139"/>
      <c r="M108" s="139"/>
      <c r="N108" s="139"/>
    </row>
    <row r="109" spans="1:14" x14ac:dyDescent="0.3">
      <c r="A109" s="134"/>
      <c r="B109" s="135"/>
      <c r="C109" s="164"/>
      <c r="D109" s="136"/>
      <c r="E109" s="137"/>
      <c r="F109" s="137"/>
      <c r="G109" s="137"/>
      <c r="H109" s="137"/>
      <c r="I109" s="139"/>
      <c r="J109" s="139"/>
      <c r="K109" s="139"/>
      <c r="L109" s="139"/>
      <c r="M109" s="139"/>
      <c r="N109" s="139"/>
    </row>
    <row r="110" spans="1:14" x14ac:dyDescent="0.3">
      <c r="A110" s="134"/>
      <c r="B110" s="135"/>
      <c r="C110" s="164"/>
      <c r="D110" s="136"/>
      <c r="E110" s="137"/>
      <c r="F110" s="137"/>
      <c r="G110" s="137"/>
      <c r="H110" s="137"/>
      <c r="I110" s="139"/>
      <c r="J110" s="139"/>
      <c r="K110" s="139"/>
      <c r="L110" s="139"/>
      <c r="M110" s="139"/>
      <c r="N110" s="139"/>
    </row>
    <row r="111" spans="1:14" x14ac:dyDescent="0.3">
      <c r="A111" s="134"/>
      <c r="B111" s="135"/>
      <c r="C111" s="164"/>
      <c r="D111" s="136"/>
      <c r="E111" s="137"/>
      <c r="F111" s="137"/>
      <c r="G111" s="137"/>
      <c r="H111" s="137"/>
      <c r="I111" s="139"/>
      <c r="J111" s="139"/>
      <c r="K111" s="139"/>
      <c r="L111" s="139"/>
      <c r="M111" s="139"/>
      <c r="N111" s="139"/>
    </row>
    <row r="112" spans="1:14" x14ac:dyDescent="0.3">
      <c r="A112" s="134"/>
      <c r="B112" s="135"/>
      <c r="C112" s="164"/>
      <c r="D112" s="136"/>
      <c r="E112" s="137"/>
      <c r="F112" s="137"/>
      <c r="G112" s="137"/>
      <c r="H112" s="137"/>
      <c r="I112" s="139"/>
      <c r="J112" s="139"/>
      <c r="K112" s="139"/>
      <c r="L112" s="139"/>
      <c r="M112" s="139"/>
      <c r="N112" s="139"/>
    </row>
    <row r="113" spans="1:14" x14ac:dyDescent="0.3">
      <c r="A113" s="134"/>
      <c r="B113" s="135"/>
      <c r="C113" s="164"/>
      <c r="D113" s="136"/>
      <c r="E113" s="137"/>
      <c r="F113" s="137"/>
      <c r="G113" s="137"/>
      <c r="H113" s="137"/>
      <c r="I113" s="139"/>
      <c r="J113" s="139"/>
      <c r="K113" s="139"/>
      <c r="L113" s="139"/>
      <c r="M113" s="139"/>
      <c r="N113" s="139"/>
    </row>
    <row r="114" spans="1:14" x14ac:dyDescent="0.3">
      <c r="A114" s="134"/>
      <c r="B114" s="135"/>
      <c r="C114" s="164"/>
      <c r="D114" s="136"/>
      <c r="E114" s="137"/>
      <c r="F114" s="137"/>
      <c r="G114" s="137"/>
      <c r="H114" s="137"/>
      <c r="I114" s="139"/>
      <c r="J114" s="139"/>
      <c r="K114" s="139"/>
      <c r="L114" s="139"/>
      <c r="M114" s="139"/>
      <c r="N114" s="139"/>
    </row>
    <row r="115" spans="1:14" x14ac:dyDescent="0.3">
      <c r="A115" s="134"/>
      <c r="B115" s="135"/>
      <c r="C115" s="164"/>
      <c r="D115" s="136"/>
      <c r="E115" s="137"/>
      <c r="F115" s="137"/>
      <c r="G115" s="137"/>
      <c r="H115" s="137"/>
      <c r="I115" s="139"/>
      <c r="J115" s="139"/>
      <c r="K115" s="139"/>
      <c r="L115" s="139"/>
      <c r="M115" s="139"/>
      <c r="N115" s="139"/>
    </row>
    <row r="116" spans="1:14" x14ac:dyDescent="0.3">
      <c r="A116" s="134"/>
      <c r="B116" s="135"/>
      <c r="C116" s="164"/>
      <c r="D116" s="136"/>
      <c r="E116" s="137"/>
      <c r="F116" s="137"/>
      <c r="G116" s="137"/>
      <c r="H116" s="137"/>
      <c r="I116" s="139"/>
      <c r="J116" s="139"/>
      <c r="K116" s="139"/>
      <c r="L116" s="139"/>
      <c r="M116" s="139"/>
      <c r="N116" s="139"/>
    </row>
    <row r="117" spans="1:14" x14ac:dyDescent="0.3">
      <c r="A117" s="134"/>
      <c r="B117" s="135"/>
      <c r="C117" s="164"/>
      <c r="D117" s="136"/>
      <c r="E117" s="137"/>
      <c r="F117" s="137"/>
      <c r="G117" s="137"/>
      <c r="H117" s="137"/>
      <c r="I117" s="139"/>
      <c r="J117" s="139"/>
      <c r="K117" s="139"/>
      <c r="L117" s="139"/>
      <c r="M117" s="139"/>
      <c r="N117" s="139"/>
    </row>
    <row r="118" spans="1:14" x14ac:dyDescent="0.3">
      <c r="A118" s="8"/>
      <c r="B118" s="34"/>
      <c r="C118" s="122"/>
      <c r="D118"/>
      <c r="E118" s="35"/>
      <c r="F118" s="35"/>
      <c r="G118" s="35"/>
      <c r="H118" s="35"/>
      <c r="I118" s="13"/>
      <c r="J118" s="13"/>
      <c r="K118" s="13"/>
      <c r="L118" s="13"/>
    </row>
    <row r="119" spans="1:14" x14ac:dyDescent="0.3">
      <c r="A119" s="8"/>
      <c r="B119" s="34"/>
      <c r="C119" s="122"/>
      <c r="D119"/>
      <c r="E119" s="35"/>
      <c r="F119" s="35"/>
      <c r="G119" s="35"/>
      <c r="H119" s="35"/>
      <c r="I119" s="13"/>
      <c r="J119" s="13"/>
      <c r="K119" s="13"/>
      <c r="L119" s="13"/>
    </row>
    <row r="120" spans="1:14" x14ac:dyDescent="0.3">
      <c r="A120" s="8"/>
      <c r="B120" s="34"/>
      <c r="C120" s="122"/>
      <c r="D120"/>
      <c r="E120" s="35"/>
      <c r="F120" s="35"/>
      <c r="G120" s="35"/>
      <c r="H120" s="35"/>
      <c r="I120" s="13"/>
      <c r="J120" s="13"/>
      <c r="K120" s="13"/>
      <c r="L120" s="13"/>
    </row>
    <row r="121" spans="1:14" x14ac:dyDescent="0.3">
      <c r="A121" s="8"/>
      <c r="B121" s="34"/>
      <c r="C121" s="122"/>
      <c r="D121"/>
      <c r="E121" s="35"/>
      <c r="F121" s="35"/>
      <c r="G121" s="35"/>
      <c r="H121" s="35"/>
      <c r="I121" s="13"/>
      <c r="J121" s="13"/>
      <c r="K121" s="13"/>
      <c r="L121" s="13"/>
    </row>
    <row r="122" spans="1:14" x14ac:dyDescent="0.3">
      <c r="A122" s="8"/>
      <c r="B122" s="34"/>
      <c r="C122" s="122"/>
      <c r="D122"/>
      <c r="E122" s="35"/>
      <c r="F122" s="35"/>
      <c r="G122" s="35"/>
      <c r="H122" s="35"/>
      <c r="I122" s="13"/>
      <c r="J122" s="13"/>
      <c r="K122" s="13"/>
      <c r="L122" s="13"/>
    </row>
    <row r="123" spans="1:14" x14ac:dyDescent="0.3">
      <c r="A123" s="8"/>
      <c r="B123" s="34"/>
      <c r="C123" s="122"/>
      <c r="D123"/>
      <c r="E123" s="35"/>
      <c r="F123" s="35"/>
      <c r="G123" s="35"/>
      <c r="H123" s="35"/>
      <c r="I123" s="13"/>
      <c r="J123" s="13"/>
      <c r="K123" s="13"/>
      <c r="L123" s="13"/>
    </row>
  </sheetData>
  <sortState xmlns:xlrd2="http://schemas.microsoft.com/office/spreadsheetml/2017/richdata2" ref="B10:M13">
    <sortCondition descending="1" ref="M10:M13"/>
  </sortState>
  <mergeCells count="3">
    <mergeCell ref="E1:H1"/>
    <mergeCell ref="I7:L7"/>
    <mergeCell ref="E7:H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86C39-C363-4066-83FA-C3DB68A84127}">
  <dimension ref="C2:K115"/>
  <sheetViews>
    <sheetView zoomScale="85" zoomScaleNormal="85" workbookViewId="0">
      <selection activeCell="C2" sqref="C2"/>
    </sheetView>
  </sheetViews>
  <sheetFormatPr defaultRowHeight="15.6" x14ac:dyDescent="0.3"/>
  <sheetData>
    <row r="2" spans="3:11" x14ac:dyDescent="0.3">
      <c r="C2" s="31">
        <v>0.8</v>
      </c>
      <c r="D2" s="31">
        <v>0.8</v>
      </c>
      <c r="E2" s="31">
        <v>0.8</v>
      </c>
      <c r="F2" s="31">
        <v>9.1999999999999993</v>
      </c>
    </row>
    <row r="3" spans="3:11" x14ac:dyDescent="0.3">
      <c r="C3" s="31">
        <v>0.8</v>
      </c>
      <c r="D3" s="31">
        <v>0.8</v>
      </c>
      <c r="E3" s="31">
        <v>0.8</v>
      </c>
      <c r="F3" s="31">
        <v>9.1999999999999993</v>
      </c>
      <c r="I3">
        <f t="shared" ref="I3:I17" ca="1" si="0">RANDBETWEEN(0.1,4.5)</f>
        <v>2</v>
      </c>
      <c r="K3" s="72">
        <v>0.55440805570860252</v>
      </c>
    </row>
    <row r="4" spans="3:11" x14ac:dyDescent="0.3">
      <c r="C4" s="31">
        <v>0.8</v>
      </c>
      <c r="D4" s="31">
        <v>0.8</v>
      </c>
      <c r="E4" s="31">
        <v>0.8</v>
      </c>
      <c r="F4" s="31">
        <v>9.1999999999999993</v>
      </c>
      <c r="I4">
        <f t="shared" ca="1" si="0"/>
        <v>4</v>
      </c>
      <c r="K4" s="72">
        <v>0.84282532303579438</v>
      </c>
    </row>
    <row r="5" spans="3:11" x14ac:dyDescent="0.3">
      <c r="C5" s="31">
        <v>0.8</v>
      </c>
      <c r="D5" s="31">
        <v>0.8</v>
      </c>
      <c r="E5" s="31">
        <v>0.8</v>
      </c>
      <c r="F5" s="31">
        <v>9.1999999999999993</v>
      </c>
      <c r="I5">
        <f t="shared" ca="1" si="0"/>
        <v>2</v>
      </c>
      <c r="K5" s="72">
        <v>0.21466311349867173</v>
      </c>
    </row>
    <row r="6" spans="3:11" x14ac:dyDescent="0.3">
      <c r="C6" s="31">
        <v>0.8</v>
      </c>
      <c r="D6" s="31">
        <v>0.8</v>
      </c>
      <c r="E6" s="31">
        <v>0.8</v>
      </c>
      <c r="F6" s="31">
        <v>9.1999999999999993</v>
      </c>
      <c r="I6">
        <f t="shared" ca="1" si="0"/>
        <v>2</v>
      </c>
      <c r="K6" s="72">
        <v>0.74654935993078042</v>
      </c>
    </row>
    <row r="7" spans="3:11" x14ac:dyDescent="0.3">
      <c r="C7" s="31">
        <v>0.8</v>
      </c>
      <c r="D7" s="31">
        <v>0.8</v>
      </c>
      <c r="E7" s="31">
        <v>0.8</v>
      </c>
      <c r="F7" s="31">
        <v>9.1999999999999993</v>
      </c>
      <c r="I7">
        <f t="shared" ca="1" si="0"/>
        <v>2</v>
      </c>
      <c r="K7" s="72">
        <v>0.17824821682281666</v>
      </c>
    </row>
    <row r="8" spans="3:11" x14ac:dyDescent="0.3">
      <c r="C8" s="31">
        <v>0.8</v>
      </c>
      <c r="D8" s="31">
        <v>0.8</v>
      </c>
      <c r="E8" s="31">
        <v>0.8</v>
      </c>
      <c r="F8" s="31">
        <v>9.1999999999999993</v>
      </c>
      <c r="I8">
        <f t="shared" ca="1" si="0"/>
        <v>4</v>
      </c>
      <c r="K8" s="72">
        <v>0.18603459384115328</v>
      </c>
    </row>
    <row r="9" spans="3:11" x14ac:dyDescent="0.3">
      <c r="C9" s="31">
        <v>0.8</v>
      </c>
      <c r="D9" s="31">
        <v>0.8</v>
      </c>
      <c r="E9" s="31">
        <v>0.8</v>
      </c>
      <c r="F9" s="31">
        <v>9.1999999999999993</v>
      </c>
      <c r="I9">
        <f t="shared" ca="1" si="0"/>
        <v>1</v>
      </c>
      <c r="K9" s="72">
        <v>0.19294202018518136</v>
      </c>
    </row>
    <row r="10" spans="3:11" x14ac:dyDescent="0.3">
      <c r="C10" s="31">
        <v>0.8</v>
      </c>
      <c r="D10" s="31">
        <v>0.8</v>
      </c>
      <c r="E10" s="31">
        <v>0.8</v>
      </c>
      <c r="F10" s="31">
        <v>9.1999999999999993</v>
      </c>
      <c r="I10">
        <f t="shared" ca="1" si="0"/>
        <v>2</v>
      </c>
      <c r="K10" s="72">
        <v>0.10867964483515125</v>
      </c>
    </row>
    <row r="11" spans="3:11" x14ac:dyDescent="0.3">
      <c r="C11" s="31">
        <v>0.8</v>
      </c>
      <c r="D11" s="31">
        <v>0.8</v>
      </c>
      <c r="E11" s="31">
        <v>0.8</v>
      </c>
      <c r="F11" s="31">
        <v>9.1999999999999993</v>
      </c>
      <c r="I11">
        <f t="shared" ca="1" si="0"/>
        <v>2</v>
      </c>
      <c r="K11" s="72">
        <v>0.23110810128677839</v>
      </c>
    </row>
    <row r="12" spans="3:11" x14ac:dyDescent="0.3">
      <c r="C12" s="31">
        <v>0.8</v>
      </c>
      <c r="D12" s="31">
        <v>0.8</v>
      </c>
      <c r="E12" s="31">
        <v>0.8</v>
      </c>
      <c r="F12" s="31">
        <v>9.1999999999999993</v>
      </c>
      <c r="I12">
        <f t="shared" ca="1" si="0"/>
        <v>3</v>
      </c>
      <c r="K12" s="72">
        <v>0.61085283642176313</v>
      </c>
    </row>
    <row r="13" spans="3:11" x14ac:dyDescent="0.3">
      <c r="C13" s="31">
        <v>0.8</v>
      </c>
      <c r="D13" s="31">
        <v>0.8</v>
      </c>
      <c r="E13" s="31">
        <v>0.8</v>
      </c>
      <c r="F13" s="31">
        <v>9.1999999999999993</v>
      </c>
      <c r="I13">
        <f t="shared" ca="1" si="0"/>
        <v>4</v>
      </c>
      <c r="K13" s="72">
        <v>0.64146817770021614</v>
      </c>
    </row>
    <row r="14" spans="3:11" x14ac:dyDescent="0.3">
      <c r="C14" s="31">
        <v>0.8</v>
      </c>
      <c r="D14" s="31">
        <v>0.8</v>
      </c>
      <c r="E14" s="31">
        <v>0.8</v>
      </c>
      <c r="F14" s="31">
        <v>9.1999999999999993</v>
      </c>
      <c r="I14">
        <f t="shared" ca="1" si="0"/>
        <v>2</v>
      </c>
      <c r="K14" s="72">
        <v>0.32114172313048805</v>
      </c>
    </row>
    <row r="15" spans="3:11" x14ac:dyDescent="0.3">
      <c r="C15" s="31">
        <v>0.8</v>
      </c>
      <c r="D15" s="31">
        <v>0.8</v>
      </c>
      <c r="E15" s="31">
        <v>0.8</v>
      </c>
      <c r="F15" s="31">
        <v>9.1999999999999993</v>
      </c>
      <c r="I15">
        <f t="shared" ca="1" si="0"/>
        <v>1</v>
      </c>
      <c r="K15" s="72">
        <v>0.84564385726658575</v>
      </c>
    </row>
    <row r="16" spans="3:11" x14ac:dyDescent="0.3">
      <c r="C16" s="31">
        <v>0.9</v>
      </c>
      <c r="D16" s="31">
        <v>0.9</v>
      </c>
      <c r="E16" s="31">
        <v>0.9</v>
      </c>
      <c r="F16" s="31">
        <v>9.1</v>
      </c>
      <c r="I16">
        <f t="shared" ca="1" si="0"/>
        <v>4</v>
      </c>
      <c r="K16" s="72">
        <v>0.61325596184563802</v>
      </c>
    </row>
    <row r="17" spans="3:11" x14ac:dyDescent="0.3">
      <c r="C17" s="31">
        <v>0.9</v>
      </c>
      <c r="D17" s="31">
        <v>0.9</v>
      </c>
      <c r="E17" s="31">
        <v>0.9</v>
      </c>
      <c r="F17" s="31">
        <v>9.1</v>
      </c>
      <c r="I17">
        <f t="shared" ca="1" si="0"/>
        <v>3</v>
      </c>
      <c r="K17" s="72">
        <v>0.58458479189099966</v>
      </c>
    </row>
    <row r="18" spans="3:11" x14ac:dyDescent="0.3">
      <c r="C18" s="31">
        <v>0.9</v>
      </c>
      <c r="D18" s="31">
        <v>0.9</v>
      </c>
      <c r="E18" s="31">
        <v>0.9</v>
      </c>
      <c r="F18" s="31">
        <v>9.1</v>
      </c>
      <c r="K18" s="72">
        <v>0.29927177522171555</v>
      </c>
    </row>
    <row r="19" spans="3:11" x14ac:dyDescent="0.3">
      <c r="C19" s="31">
        <v>0.9</v>
      </c>
      <c r="D19" s="31">
        <v>0.9</v>
      </c>
      <c r="E19" s="31">
        <v>0.9</v>
      </c>
      <c r="F19" s="31">
        <v>9.1</v>
      </c>
      <c r="K19" s="72">
        <v>0.20865178537718598</v>
      </c>
    </row>
    <row r="20" spans="3:11" x14ac:dyDescent="0.3">
      <c r="C20" s="31">
        <v>0.9</v>
      </c>
      <c r="D20" s="31">
        <v>0.9</v>
      </c>
      <c r="E20" s="31">
        <v>0.9</v>
      </c>
      <c r="F20" s="31">
        <v>9.1</v>
      </c>
      <c r="K20" s="72">
        <v>0.23545144633052306</v>
      </c>
    </row>
    <row r="21" spans="3:11" x14ac:dyDescent="0.3">
      <c r="C21" s="31">
        <v>0.9</v>
      </c>
      <c r="D21" s="31">
        <v>0.9</v>
      </c>
      <c r="E21" s="31">
        <v>0.9</v>
      </c>
      <c r="F21" s="31">
        <v>9.1</v>
      </c>
      <c r="K21" s="72">
        <v>0.63647320182677825</v>
      </c>
    </row>
    <row r="22" spans="3:11" x14ac:dyDescent="0.3">
      <c r="C22" s="31">
        <v>0.9</v>
      </c>
      <c r="D22" s="31">
        <v>0.9</v>
      </c>
      <c r="E22" s="31">
        <v>0.9</v>
      </c>
      <c r="F22" s="31">
        <v>9.1</v>
      </c>
      <c r="K22" s="72">
        <v>3.2405160875430217E-2</v>
      </c>
    </row>
    <row r="23" spans="3:11" x14ac:dyDescent="0.3">
      <c r="C23" s="31">
        <v>0.9</v>
      </c>
      <c r="D23" s="31">
        <v>0.9</v>
      </c>
      <c r="E23" s="31">
        <v>0.9</v>
      </c>
      <c r="F23" s="31">
        <v>9.1</v>
      </c>
      <c r="K23" s="72">
        <v>0.50533515339242896</v>
      </c>
    </row>
    <row r="24" spans="3:11" x14ac:dyDescent="0.3">
      <c r="C24" s="31">
        <v>0.9</v>
      </c>
      <c r="D24" s="31">
        <v>0.9</v>
      </c>
      <c r="E24" s="31">
        <v>0.9</v>
      </c>
      <c r="F24" s="31">
        <v>9.1</v>
      </c>
    </row>
    <row r="25" spans="3:11" x14ac:dyDescent="0.3">
      <c r="C25" s="31">
        <v>0.9</v>
      </c>
      <c r="D25" s="31">
        <v>0.9</v>
      </c>
      <c r="E25" s="31">
        <v>0.9</v>
      </c>
      <c r="F25" s="31">
        <v>9.1</v>
      </c>
    </row>
    <row r="26" spans="3:11" x14ac:dyDescent="0.3">
      <c r="C26" s="31">
        <v>1</v>
      </c>
      <c r="D26" s="31">
        <v>1</v>
      </c>
      <c r="E26" s="31">
        <v>1</v>
      </c>
      <c r="F26" s="31">
        <v>9</v>
      </c>
    </row>
    <row r="27" spans="3:11" x14ac:dyDescent="0.3">
      <c r="C27" s="31">
        <v>1</v>
      </c>
      <c r="D27" s="31">
        <v>1</v>
      </c>
      <c r="E27" s="31">
        <v>1</v>
      </c>
      <c r="F27" s="31">
        <v>9</v>
      </c>
    </row>
    <row r="28" spans="3:11" x14ac:dyDescent="0.3">
      <c r="C28" s="31">
        <v>1</v>
      </c>
      <c r="D28" s="31">
        <v>1</v>
      </c>
      <c r="E28" s="31">
        <v>1</v>
      </c>
      <c r="F28" s="31">
        <v>9</v>
      </c>
    </row>
    <row r="29" spans="3:11" x14ac:dyDescent="0.3">
      <c r="C29" s="31">
        <v>1</v>
      </c>
      <c r="D29" s="31">
        <v>1</v>
      </c>
      <c r="E29" s="31">
        <v>1</v>
      </c>
      <c r="F29" s="31">
        <v>9</v>
      </c>
    </row>
    <row r="30" spans="3:11" x14ac:dyDescent="0.3">
      <c r="C30" s="31">
        <v>1.1000000000000001</v>
      </c>
      <c r="D30" s="31">
        <v>1.1000000000000001</v>
      </c>
      <c r="E30" s="31">
        <v>1.1000000000000001</v>
      </c>
      <c r="F30" s="31">
        <v>8.9</v>
      </c>
    </row>
    <row r="31" spans="3:11" x14ac:dyDescent="0.3">
      <c r="C31" s="31">
        <v>1.1000000000000001</v>
      </c>
      <c r="D31" s="31">
        <v>1.1000000000000001</v>
      </c>
      <c r="E31" s="31">
        <v>1.1000000000000001</v>
      </c>
      <c r="F31" s="31">
        <v>8.9</v>
      </c>
    </row>
    <row r="32" spans="3:11" x14ac:dyDescent="0.3">
      <c r="C32" s="31">
        <v>1.1000000000000001</v>
      </c>
      <c r="D32" s="31">
        <v>1.1000000000000001</v>
      </c>
      <c r="E32" s="31">
        <v>1.1000000000000001</v>
      </c>
      <c r="F32" s="31">
        <v>8.9</v>
      </c>
    </row>
    <row r="33" spans="3:6" x14ac:dyDescent="0.3">
      <c r="C33" s="31">
        <v>1.1000000000000001</v>
      </c>
      <c r="D33" s="31">
        <v>1.1000000000000001</v>
      </c>
      <c r="E33" s="31">
        <v>1.1000000000000001</v>
      </c>
      <c r="F33" s="31">
        <v>8.9</v>
      </c>
    </row>
    <row r="34" spans="3:6" x14ac:dyDescent="0.3">
      <c r="C34" s="31">
        <v>1.1000000000000001</v>
      </c>
      <c r="D34" s="31">
        <v>1.1000000000000001</v>
      </c>
      <c r="E34" s="31">
        <v>1.1000000000000001</v>
      </c>
      <c r="F34" s="31">
        <v>8.9</v>
      </c>
    </row>
    <row r="35" spans="3:6" x14ac:dyDescent="0.3">
      <c r="C35" s="31">
        <v>1.1000000000000001</v>
      </c>
      <c r="D35" s="31">
        <v>1.1000000000000001</v>
      </c>
      <c r="E35" s="31">
        <v>1.1000000000000001</v>
      </c>
      <c r="F35" s="31">
        <v>8.9</v>
      </c>
    </row>
    <row r="36" spans="3:6" x14ac:dyDescent="0.3">
      <c r="C36" s="31">
        <v>1.1000000000000001</v>
      </c>
      <c r="D36" s="31">
        <v>1.1000000000000001</v>
      </c>
      <c r="E36" s="31">
        <v>1.1000000000000001</v>
      </c>
      <c r="F36" s="31">
        <v>8.9</v>
      </c>
    </row>
    <row r="37" spans="3:6" x14ac:dyDescent="0.3">
      <c r="C37" s="31">
        <v>1.1000000000000001</v>
      </c>
      <c r="D37" s="31">
        <v>1.1000000000000001</v>
      </c>
      <c r="E37" s="31">
        <v>1.1000000000000001</v>
      </c>
      <c r="F37" s="31">
        <v>8.9</v>
      </c>
    </row>
    <row r="38" spans="3:6" x14ac:dyDescent="0.3">
      <c r="C38" s="31">
        <v>1.1000000000000001</v>
      </c>
      <c r="D38" s="31">
        <v>1.1000000000000001</v>
      </c>
      <c r="E38" s="31">
        <v>1.1000000000000001</v>
      </c>
      <c r="F38" s="31">
        <v>8.9</v>
      </c>
    </row>
    <row r="39" spans="3:6" x14ac:dyDescent="0.3">
      <c r="C39" s="31">
        <v>1.1000000000000001</v>
      </c>
      <c r="D39" s="31">
        <v>1.1000000000000001</v>
      </c>
      <c r="E39" s="31">
        <v>1.1000000000000001</v>
      </c>
      <c r="F39" s="31">
        <v>8.9</v>
      </c>
    </row>
    <row r="40" spans="3:6" x14ac:dyDescent="0.3">
      <c r="C40" s="31">
        <v>1.1000000000000001</v>
      </c>
      <c r="D40" s="31">
        <v>1.1000000000000001</v>
      </c>
      <c r="E40" s="31">
        <v>1.1000000000000001</v>
      </c>
      <c r="F40" s="31">
        <v>8.9</v>
      </c>
    </row>
    <row r="41" spans="3:6" x14ac:dyDescent="0.3">
      <c r="C41" s="31">
        <v>1.1000000000000001</v>
      </c>
      <c r="D41" s="31">
        <v>1.1000000000000001</v>
      </c>
      <c r="E41" s="31">
        <v>1.1000000000000001</v>
      </c>
      <c r="F41" s="31">
        <v>8.9</v>
      </c>
    </row>
    <row r="42" spans="3:6" x14ac:dyDescent="0.3">
      <c r="C42" s="31">
        <v>1.1000000000000001</v>
      </c>
      <c r="D42" s="31">
        <v>1.1000000000000001</v>
      </c>
      <c r="E42" s="31">
        <v>1.1000000000000001</v>
      </c>
      <c r="F42" s="31">
        <v>8.9</v>
      </c>
    </row>
    <row r="43" spans="3:6" x14ac:dyDescent="0.3">
      <c r="C43" s="31">
        <v>1.2</v>
      </c>
      <c r="D43" s="31">
        <v>1.2</v>
      </c>
      <c r="E43" s="31">
        <v>1.2</v>
      </c>
      <c r="F43" s="31">
        <v>8.8000000000000007</v>
      </c>
    </row>
    <row r="44" spans="3:6" x14ac:dyDescent="0.3">
      <c r="C44" s="31">
        <v>1.2</v>
      </c>
      <c r="D44" s="31">
        <v>1.2</v>
      </c>
      <c r="E44" s="31">
        <v>1.2</v>
      </c>
      <c r="F44" s="31">
        <v>8.8000000000000007</v>
      </c>
    </row>
    <row r="45" spans="3:6" x14ac:dyDescent="0.3">
      <c r="C45" s="31">
        <v>1.4</v>
      </c>
      <c r="D45" s="31">
        <v>1.4</v>
      </c>
      <c r="E45" s="31">
        <v>1.4</v>
      </c>
      <c r="F45" s="31">
        <v>8.6</v>
      </c>
    </row>
    <row r="46" spans="3:6" x14ac:dyDescent="0.3">
      <c r="C46" s="31">
        <v>1.4</v>
      </c>
      <c r="D46" s="31">
        <v>1.4</v>
      </c>
      <c r="E46" s="31">
        <v>1.4</v>
      </c>
      <c r="F46" s="31">
        <v>8.6</v>
      </c>
    </row>
    <row r="47" spans="3:6" x14ac:dyDescent="0.3">
      <c r="C47" s="31">
        <v>1.4</v>
      </c>
      <c r="D47" s="31">
        <v>1.4</v>
      </c>
      <c r="E47" s="31">
        <v>1.4</v>
      </c>
      <c r="F47" s="31">
        <v>8.6</v>
      </c>
    </row>
    <row r="48" spans="3:6" x14ac:dyDescent="0.3">
      <c r="C48" s="31">
        <v>1.4</v>
      </c>
      <c r="D48" s="31">
        <v>1.4</v>
      </c>
      <c r="E48" s="31">
        <v>1.4</v>
      </c>
      <c r="F48" s="31">
        <v>8.6</v>
      </c>
    </row>
    <row r="49" spans="3:6" x14ac:dyDescent="0.3">
      <c r="C49" s="31">
        <v>1.4</v>
      </c>
      <c r="D49" s="31">
        <v>1.4</v>
      </c>
      <c r="E49" s="31">
        <v>1.4</v>
      </c>
      <c r="F49" s="31">
        <v>8.6</v>
      </c>
    </row>
    <row r="50" spans="3:6" x14ac:dyDescent="0.3">
      <c r="C50" s="31">
        <v>1.4</v>
      </c>
      <c r="D50" s="31">
        <v>1.4</v>
      </c>
      <c r="E50" s="31">
        <v>1.4</v>
      </c>
      <c r="F50" s="31">
        <v>8.6</v>
      </c>
    </row>
    <row r="51" spans="3:6" x14ac:dyDescent="0.3">
      <c r="C51" s="31">
        <v>1.4</v>
      </c>
      <c r="D51" s="31">
        <v>1.4</v>
      </c>
      <c r="E51" s="31">
        <v>1.4</v>
      </c>
      <c r="F51" s="31">
        <v>8.6</v>
      </c>
    </row>
    <row r="52" spans="3:6" x14ac:dyDescent="0.3">
      <c r="C52" s="30">
        <v>1.4</v>
      </c>
      <c r="D52" s="30">
        <v>1.4</v>
      </c>
      <c r="E52" s="30">
        <v>1.4</v>
      </c>
      <c r="F52" s="30">
        <v>8.6</v>
      </c>
    </row>
    <row r="53" spans="3:6" x14ac:dyDescent="0.3">
      <c r="C53" s="30">
        <v>1.4</v>
      </c>
      <c r="D53" s="30">
        <v>1.4</v>
      </c>
      <c r="E53" s="30">
        <v>1.4</v>
      </c>
      <c r="F53" s="30">
        <v>8.6</v>
      </c>
    </row>
    <row r="54" spans="3:6" x14ac:dyDescent="0.3">
      <c r="C54" s="30">
        <v>1.4</v>
      </c>
      <c r="D54" s="30">
        <v>1.4</v>
      </c>
      <c r="E54" s="30">
        <v>1.4</v>
      </c>
      <c r="F54" s="30">
        <v>8.6</v>
      </c>
    </row>
    <row r="55" spans="3:6" x14ac:dyDescent="0.3">
      <c r="C55" s="30">
        <v>1.4</v>
      </c>
      <c r="D55" s="30">
        <v>1.4</v>
      </c>
      <c r="E55" s="30">
        <v>1.4</v>
      </c>
      <c r="F55" s="30">
        <v>8.6</v>
      </c>
    </row>
    <row r="56" spans="3:6" x14ac:dyDescent="0.3">
      <c r="C56" s="30">
        <v>1.5</v>
      </c>
      <c r="D56" s="30">
        <v>1.5</v>
      </c>
      <c r="E56" s="30">
        <v>1.5</v>
      </c>
      <c r="F56" s="30">
        <v>8.5</v>
      </c>
    </row>
    <row r="57" spans="3:6" x14ac:dyDescent="0.3">
      <c r="C57" s="30">
        <v>1.5</v>
      </c>
      <c r="D57" s="30">
        <v>1.5</v>
      </c>
      <c r="E57" s="30">
        <v>1.5</v>
      </c>
      <c r="F57" s="30">
        <v>8.5</v>
      </c>
    </row>
    <row r="58" spans="3:6" x14ac:dyDescent="0.3">
      <c r="C58" s="30">
        <v>1.5</v>
      </c>
      <c r="D58" s="30">
        <v>1.5</v>
      </c>
      <c r="E58" s="30">
        <v>1.5</v>
      </c>
      <c r="F58" s="30">
        <v>8.5</v>
      </c>
    </row>
    <row r="59" spans="3:6" x14ac:dyDescent="0.3">
      <c r="C59" s="30">
        <v>1.5</v>
      </c>
      <c r="D59" s="30">
        <v>1.5</v>
      </c>
      <c r="E59" s="30">
        <v>1.5</v>
      </c>
      <c r="F59" s="30">
        <v>8.5</v>
      </c>
    </row>
    <row r="60" spans="3:6" x14ac:dyDescent="0.3">
      <c r="C60" s="30">
        <v>1.5</v>
      </c>
      <c r="D60" s="30">
        <v>1.5</v>
      </c>
      <c r="E60" s="30">
        <v>1.5</v>
      </c>
      <c r="F60" s="30">
        <v>8.5</v>
      </c>
    </row>
    <row r="61" spans="3:6" x14ac:dyDescent="0.3">
      <c r="C61" s="30">
        <v>1.5</v>
      </c>
      <c r="D61" s="30">
        <v>1.5</v>
      </c>
      <c r="E61" s="30">
        <v>1.5</v>
      </c>
      <c r="F61" s="30">
        <v>8.5</v>
      </c>
    </row>
    <row r="62" spans="3:6" x14ac:dyDescent="0.3">
      <c r="C62" s="30">
        <v>1.5</v>
      </c>
      <c r="D62" s="30">
        <v>1.5</v>
      </c>
      <c r="E62" s="30">
        <v>1.5</v>
      </c>
      <c r="F62" s="30">
        <v>8.5</v>
      </c>
    </row>
    <row r="63" spans="3:6" x14ac:dyDescent="0.3">
      <c r="C63" s="30">
        <v>1.5</v>
      </c>
      <c r="D63" s="30">
        <v>1.5</v>
      </c>
      <c r="E63" s="30">
        <v>1.5</v>
      </c>
      <c r="F63" s="30">
        <v>8.5</v>
      </c>
    </row>
    <row r="64" spans="3:6" x14ac:dyDescent="0.3">
      <c r="C64" s="30">
        <v>1.5</v>
      </c>
      <c r="D64" s="30">
        <v>1.5</v>
      </c>
      <c r="E64" s="30">
        <v>1.5</v>
      </c>
      <c r="F64" s="30">
        <v>8.5</v>
      </c>
    </row>
    <row r="65" spans="3:6" x14ac:dyDescent="0.3">
      <c r="C65" s="30">
        <v>1.5</v>
      </c>
      <c r="D65" s="30">
        <v>1.5</v>
      </c>
      <c r="E65" s="30">
        <v>1.5</v>
      </c>
      <c r="F65" s="30">
        <v>8.5</v>
      </c>
    </row>
    <row r="66" spans="3:6" x14ac:dyDescent="0.3">
      <c r="C66" s="30">
        <v>1.7</v>
      </c>
      <c r="D66" s="30">
        <v>1.7</v>
      </c>
      <c r="E66" s="30">
        <v>1.7</v>
      </c>
      <c r="F66" s="30">
        <v>8.3000000000000007</v>
      </c>
    </row>
    <row r="67" spans="3:6" x14ac:dyDescent="0.3">
      <c r="C67" s="30">
        <v>1.7</v>
      </c>
      <c r="D67" s="30">
        <v>1.7</v>
      </c>
      <c r="E67" s="30">
        <v>1.7</v>
      </c>
      <c r="F67" s="30">
        <v>8.3000000000000007</v>
      </c>
    </row>
    <row r="68" spans="3:6" x14ac:dyDescent="0.3">
      <c r="C68" s="30">
        <v>1.7</v>
      </c>
      <c r="D68" s="30">
        <v>1.7</v>
      </c>
      <c r="E68" s="30">
        <v>1.7</v>
      </c>
      <c r="F68" s="30">
        <v>8.3000000000000007</v>
      </c>
    </row>
    <row r="69" spans="3:6" x14ac:dyDescent="0.3">
      <c r="C69" s="30">
        <v>1.7</v>
      </c>
      <c r="D69" s="30">
        <v>1.7</v>
      </c>
      <c r="E69" s="30">
        <v>1.7</v>
      </c>
      <c r="F69" s="30">
        <v>8.3000000000000007</v>
      </c>
    </row>
    <row r="70" spans="3:6" x14ac:dyDescent="0.3">
      <c r="C70" s="30">
        <v>1.7</v>
      </c>
      <c r="D70" s="30">
        <v>1.7</v>
      </c>
      <c r="E70" s="30">
        <v>1.7</v>
      </c>
      <c r="F70" s="30">
        <v>8.3000000000000007</v>
      </c>
    </row>
    <row r="71" spans="3:6" x14ac:dyDescent="0.3">
      <c r="C71" s="30">
        <v>1.7</v>
      </c>
      <c r="D71" s="30">
        <v>1.7</v>
      </c>
      <c r="E71" s="30">
        <v>1.7</v>
      </c>
      <c r="F71" s="30">
        <v>8.3000000000000007</v>
      </c>
    </row>
    <row r="72" spans="3:6" x14ac:dyDescent="0.3">
      <c r="C72" s="30">
        <v>1.7</v>
      </c>
      <c r="D72" s="30">
        <v>1.7</v>
      </c>
      <c r="E72" s="30">
        <v>1.7</v>
      </c>
      <c r="F72" s="30">
        <v>8.3000000000000007</v>
      </c>
    </row>
    <row r="73" spans="3:6" x14ac:dyDescent="0.3">
      <c r="C73" s="30">
        <v>1.7</v>
      </c>
      <c r="D73" s="30">
        <v>1.7</v>
      </c>
      <c r="E73" s="30">
        <v>1.7</v>
      </c>
      <c r="F73" s="30">
        <v>8.3000000000000007</v>
      </c>
    </row>
    <row r="74" spans="3:6" x14ac:dyDescent="0.3">
      <c r="C74" s="30">
        <v>1.7</v>
      </c>
      <c r="D74" s="30">
        <v>1.7</v>
      </c>
      <c r="E74" s="30">
        <v>1.7</v>
      </c>
      <c r="F74" s="30">
        <v>8.3000000000000007</v>
      </c>
    </row>
    <row r="75" spans="3:6" x14ac:dyDescent="0.3">
      <c r="C75" s="30">
        <v>1.8</v>
      </c>
      <c r="D75" s="30">
        <v>1.8</v>
      </c>
      <c r="E75" s="30">
        <v>1.8</v>
      </c>
      <c r="F75" s="30">
        <v>8.1999999999999993</v>
      </c>
    </row>
    <row r="76" spans="3:6" x14ac:dyDescent="0.3">
      <c r="C76" s="30">
        <v>1.8</v>
      </c>
      <c r="D76" s="30">
        <v>1.8</v>
      </c>
      <c r="E76" s="30">
        <v>1.8</v>
      </c>
      <c r="F76" s="30">
        <v>8.1999999999999993</v>
      </c>
    </row>
    <row r="77" spans="3:6" x14ac:dyDescent="0.3">
      <c r="C77" s="30">
        <v>1.8</v>
      </c>
      <c r="D77" s="30">
        <v>1.8</v>
      </c>
      <c r="E77" s="30">
        <v>1.8</v>
      </c>
      <c r="F77" s="30">
        <v>8.1999999999999993</v>
      </c>
    </row>
    <row r="78" spans="3:6" x14ac:dyDescent="0.3">
      <c r="C78" s="30">
        <v>1.8</v>
      </c>
      <c r="D78" s="30">
        <v>1.8</v>
      </c>
      <c r="E78" s="30">
        <v>1.8</v>
      </c>
      <c r="F78" s="30">
        <v>8.1999999999999993</v>
      </c>
    </row>
    <row r="79" spans="3:6" x14ac:dyDescent="0.3">
      <c r="C79" s="30">
        <v>1.8</v>
      </c>
      <c r="D79" s="30">
        <v>1.8</v>
      </c>
      <c r="E79" s="30">
        <v>1.8</v>
      </c>
      <c r="F79" s="30">
        <v>8.1999999999999993</v>
      </c>
    </row>
    <row r="80" spans="3:6" x14ac:dyDescent="0.3">
      <c r="C80" s="30">
        <v>1.8</v>
      </c>
      <c r="D80" s="30">
        <v>1.8</v>
      </c>
      <c r="E80" s="30">
        <v>1.8</v>
      </c>
      <c r="F80" s="30">
        <v>8.1999999999999993</v>
      </c>
    </row>
    <row r="81" spans="3:6" x14ac:dyDescent="0.3">
      <c r="C81" s="30">
        <v>1.9</v>
      </c>
      <c r="D81" s="30">
        <v>1.9</v>
      </c>
      <c r="E81" s="30">
        <v>1.9</v>
      </c>
      <c r="F81" s="30">
        <v>8.1</v>
      </c>
    </row>
    <row r="82" spans="3:6" x14ac:dyDescent="0.3">
      <c r="C82" s="30">
        <v>1.9</v>
      </c>
      <c r="D82" s="30">
        <v>1.9</v>
      </c>
      <c r="E82" s="30">
        <v>1.9</v>
      </c>
      <c r="F82" s="30">
        <v>8.1</v>
      </c>
    </row>
    <row r="83" spans="3:6" x14ac:dyDescent="0.3">
      <c r="C83" s="30">
        <v>1.9</v>
      </c>
      <c r="D83" s="30">
        <v>1.9</v>
      </c>
      <c r="E83" s="30">
        <v>1.9</v>
      </c>
      <c r="F83" s="30">
        <v>8.1</v>
      </c>
    </row>
    <row r="84" spans="3:6" x14ac:dyDescent="0.3">
      <c r="C84" s="30">
        <v>1.9</v>
      </c>
      <c r="D84" s="30">
        <v>1.9</v>
      </c>
      <c r="E84" s="30">
        <v>1.9</v>
      </c>
      <c r="F84" s="30">
        <v>8.1</v>
      </c>
    </row>
    <row r="85" spans="3:6" x14ac:dyDescent="0.3">
      <c r="C85" s="30">
        <v>1.9</v>
      </c>
      <c r="D85" s="30">
        <v>1.9</v>
      </c>
      <c r="E85" s="30">
        <v>1.9</v>
      </c>
      <c r="F85" s="30">
        <v>8.1</v>
      </c>
    </row>
    <row r="86" spans="3:6" x14ac:dyDescent="0.3">
      <c r="C86" s="30">
        <v>1.9</v>
      </c>
      <c r="D86" s="30">
        <v>1.9</v>
      </c>
      <c r="E86" s="30">
        <v>1.9</v>
      </c>
      <c r="F86" s="30">
        <v>8.1</v>
      </c>
    </row>
    <row r="87" spans="3:6" x14ac:dyDescent="0.3">
      <c r="C87" s="30">
        <v>1.9</v>
      </c>
      <c r="D87" s="30">
        <v>1.9</v>
      </c>
      <c r="E87" s="30">
        <v>1.9</v>
      </c>
      <c r="F87" s="30">
        <v>8.1</v>
      </c>
    </row>
    <row r="88" spans="3:6" x14ac:dyDescent="0.3">
      <c r="C88" s="30">
        <v>1.9</v>
      </c>
      <c r="D88" s="30">
        <v>1.9</v>
      </c>
      <c r="E88" s="30">
        <v>1.9</v>
      </c>
      <c r="F88" s="30">
        <v>8.1</v>
      </c>
    </row>
    <row r="89" spans="3:6" x14ac:dyDescent="0.3">
      <c r="C89" s="30">
        <v>1.9</v>
      </c>
      <c r="D89" s="30">
        <v>1.9</v>
      </c>
      <c r="E89" s="30">
        <v>1.9</v>
      </c>
      <c r="F89" s="30">
        <v>8.1</v>
      </c>
    </row>
    <row r="90" spans="3:6" x14ac:dyDescent="0.3">
      <c r="C90" s="30">
        <v>1.9</v>
      </c>
      <c r="D90" s="30">
        <v>1.9</v>
      </c>
      <c r="E90" s="30">
        <v>1.9</v>
      </c>
      <c r="F90" s="30">
        <v>8.1</v>
      </c>
    </row>
    <row r="91" spans="3:6" x14ac:dyDescent="0.3">
      <c r="C91" s="30">
        <v>1.9</v>
      </c>
      <c r="D91" s="30">
        <v>1.9</v>
      </c>
      <c r="E91" s="30">
        <v>1.9</v>
      </c>
      <c r="F91" s="30">
        <v>8.1</v>
      </c>
    </row>
    <row r="92" spans="3:6" x14ac:dyDescent="0.3">
      <c r="C92" s="30">
        <v>1.9</v>
      </c>
      <c r="D92" s="30">
        <v>1.9</v>
      </c>
      <c r="E92" s="30">
        <v>1.9</v>
      </c>
      <c r="F92" s="30">
        <v>8.1</v>
      </c>
    </row>
    <row r="93" spans="3:6" x14ac:dyDescent="0.3">
      <c r="C93" s="30">
        <v>2</v>
      </c>
      <c r="D93" s="30">
        <v>2</v>
      </c>
      <c r="E93" s="30">
        <v>2</v>
      </c>
      <c r="F93" s="30">
        <v>8</v>
      </c>
    </row>
    <row r="94" spans="3:6" x14ac:dyDescent="0.3">
      <c r="C94" s="30">
        <v>2</v>
      </c>
      <c r="D94" s="30">
        <v>2</v>
      </c>
      <c r="E94" s="30">
        <v>2</v>
      </c>
      <c r="F94" s="30">
        <v>8</v>
      </c>
    </row>
    <row r="95" spans="3:6" x14ac:dyDescent="0.3">
      <c r="C95" s="30">
        <v>2</v>
      </c>
      <c r="D95" s="30">
        <v>2</v>
      </c>
      <c r="E95" s="30">
        <v>2</v>
      </c>
      <c r="F95" s="30">
        <v>8</v>
      </c>
    </row>
    <row r="96" spans="3:6" x14ac:dyDescent="0.3">
      <c r="C96" s="30">
        <v>2.1</v>
      </c>
      <c r="D96" s="30">
        <v>2.1</v>
      </c>
      <c r="E96" s="30">
        <v>2.1</v>
      </c>
      <c r="F96" s="30">
        <v>7.9</v>
      </c>
    </row>
    <row r="97" spans="3:6" x14ac:dyDescent="0.3">
      <c r="C97" s="30">
        <v>0.8</v>
      </c>
      <c r="D97" s="30">
        <v>0.8</v>
      </c>
      <c r="E97" s="30">
        <v>0.8</v>
      </c>
      <c r="F97" s="30">
        <v>9.1999999999999993</v>
      </c>
    </row>
    <row r="98" spans="3:6" x14ac:dyDescent="0.3">
      <c r="C98" s="30">
        <v>0.8</v>
      </c>
      <c r="D98" s="30">
        <v>0.8</v>
      </c>
      <c r="E98" s="30">
        <v>0.8</v>
      </c>
      <c r="F98" s="30">
        <v>9.1999999999999993</v>
      </c>
    </row>
    <row r="99" spans="3:6" x14ac:dyDescent="0.3">
      <c r="C99" s="30">
        <v>2.7</v>
      </c>
      <c r="D99" s="30">
        <v>2.7</v>
      </c>
      <c r="E99" s="30">
        <v>2.7</v>
      </c>
      <c r="F99" s="30">
        <v>7.3</v>
      </c>
    </row>
    <row r="100" spans="3:6" x14ac:dyDescent="0.3">
      <c r="C100" s="30">
        <v>2.8</v>
      </c>
      <c r="D100" s="30">
        <v>2.8</v>
      </c>
      <c r="E100" s="30">
        <v>2.8</v>
      </c>
      <c r="F100" s="30">
        <v>7.2</v>
      </c>
    </row>
    <row r="101" spans="3:6" x14ac:dyDescent="0.3">
      <c r="C101" s="30">
        <v>2.8</v>
      </c>
      <c r="D101" s="30">
        <v>2.8</v>
      </c>
      <c r="E101" s="30">
        <v>2.8</v>
      </c>
      <c r="F101" s="30">
        <v>7.2</v>
      </c>
    </row>
    <row r="102" spans="3:6" x14ac:dyDescent="0.3">
      <c r="C102" s="30">
        <v>2.8</v>
      </c>
      <c r="D102" s="30">
        <v>2.8</v>
      </c>
      <c r="E102" s="30">
        <v>2.8</v>
      </c>
      <c r="F102" s="30">
        <v>7.2</v>
      </c>
    </row>
    <row r="103" spans="3:6" x14ac:dyDescent="0.3">
      <c r="C103" s="30">
        <v>2.8</v>
      </c>
      <c r="D103" s="30">
        <v>2.8</v>
      </c>
      <c r="E103" s="30">
        <v>2.8</v>
      </c>
      <c r="F103" s="30">
        <v>7.2</v>
      </c>
    </row>
    <row r="104" spans="3:6" x14ac:dyDescent="0.3">
      <c r="C104" s="30">
        <v>2.8</v>
      </c>
      <c r="D104" s="30">
        <v>2.8</v>
      </c>
      <c r="E104" s="30">
        <v>2.8</v>
      </c>
      <c r="F104" s="30">
        <v>7.2</v>
      </c>
    </row>
    <row r="105" spans="3:6" x14ac:dyDescent="0.3">
      <c r="C105" s="30">
        <v>2.8</v>
      </c>
      <c r="D105" s="30">
        <v>2.8</v>
      </c>
      <c r="E105" s="30">
        <v>2.8</v>
      </c>
      <c r="F105" s="30">
        <v>7.2</v>
      </c>
    </row>
    <row r="106" spans="3:6" x14ac:dyDescent="0.3">
      <c r="C106" s="30">
        <v>2.8</v>
      </c>
      <c r="D106" s="30">
        <v>2.8</v>
      </c>
      <c r="E106" s="30">
        <v>2.8</v>
      </c>
      <c r="F106" s="30">
        <v>7.2</v>
      </c>
    </row>
    <row r="107" spans="3:6" x14ac:dyDescent="0.3">
      <c r="C107" s="30">
        <v>2.8</v>
      </c>
      <c r="D107" s="30">
        <v>2.8</v>
      </c>
      <c r="E107" s="30">
        <v>2.8</v>
      </c>
      <c r="F107" s="30">
        <v>7.2</v>
      </c>
    </row>
    <row r="108" spans="3:6" x14ac:dyDescent="0.3">
      <c r="C108" s="30">
        <v>3</v>
      </c>
      <c r="D108" s="30">
        <v>3</v>
      </c>
      <c r="E108" s="30">
        <v>3</v>
      </c>
      <c r="F108" s="30">
        <v>7</v>
      </c>
    </row>
    <row r="109" spans="3:6" x14ac:dyDescent="0.3">
      <c r="C109" s="30">
        <v>3</v>
      </c>
      <c r="D109" s="30">
        <v>3</v>
      </c>
      <c r="E109" s="30">
        <v>3</v>
      </c>
      <c r="F109" s="30">
        <v>7</v>
      </c>
    </row>
    <row r="110" spans="3:6" x14ac:dyDescent="0.3">
      <c r="C110" s="30">
        <v>3</v>
      </c>
      <c r="D110" s="30">
        <v>3</v>
      </c>
      <c r="E110" s="30">
        <v>3</v>
      </c>
      <c r="F110" s="30">
        <v>7</v>
      </c>
    </row>
    <row r="111" spans="3:6" x14ac:dyDescent="0.3">
      <c r="C111" s="30">
        <v>3</v>
      </c>
      <c r="D111" s="30">
        <v>3</v>
      </c>
      <c r="E111" s="30">
        <v>3</v>
      </c>
      <c r="F111" s="30">
        <v>7</v>
      </c>
    </row>
    <row r="112" spans="3:6" x14ac:dyDescent="0.3">
      <c r="C112" s="30">
        <v>3</v>
      </c>
      <c r="D112" s="30">
        <v>3</v>
      </c>
      <c r="E112" s="30">
        <v>3</v>
      </c>
      <c r="F112" s="30">
        <v>7</v>
      </c>
    </row>
    <row r="113" spans="3:6" x14ac:dyDescent="0.3">
      <c r="C113" s="30">
        <v>3</v>
      </c>
      <c r="D113" s="30">
        <v>3</v>
      </c>
      <c r="E113" s="30">
        <v>3</v>
      </c>
      <c r="F113" s="30">
        <v>7</v>
      </c>
    </row>
    <row r="114" spans="3:6" x14ac:dyDescent="0.3">
      <c r="C114" s="30">
        <v>3</v>
      </c>
      <c r="D114" s="30">
        <v>3</v>
      </c>
      <c r="E114" s="30">
        <v>3</v>
      </c>
      <c r="F114" s="30">
        <v>7</v>
      </c>
    </row>
    <row r="115" spans="3:6" x14ac:dyDescent="0.3">
      <c r="C115" s="30">
        <v>3</v>
      </c>
      <c r="D115" s="30">
        <v>3</v>
      </c>
      <c r="E115" s="30">
        <v>3</v>
      </c>
      <c r="F115" s="30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slniečka</vt:lpstr>
      <vt:lpstr>najml.ž.</vt:lpstr>
      <vt:lpstr>ml.ž.</vt:lpstr>
      <vt:lpstr>st.ž.</vt:lpstr>
      <vt:lpstr>junior.</vt:lpstr>
      <vt:lpstr>muži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slova</cp:lastModifiedBy>
  <cp:lastPrinted>2021-08-13T21:38:31Z</cp:lastPrinted>
  <dcterms:created xsi:type="dcterms:W3CDTF">2021-05-25T19:34:46Z</dcterms:created>
  <dcterms:modified xsi:type="dcterms:W3CDTF">2022-07-22T12:49:18Z</dcterms:modified>
</cp:coreProperties>
</file>