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5"/>
  <workbookPr/>
  <mc:AlternateContent xmlns:mc="http://schemas.openxmlformats.org/markup-compatibility/2006">
    <mc:Choice Requires="x15">
      <x15ac:absPath xmlns:x15ac="http://schemas.microsoft.com/office/spreadsheetml/2010/11/ac" url="/Users/nataliasvitkova/Desktop/PRETEKY PRIEVIDZA/"/>
    </mc:Choice>
  </mc:AlternateContent>
  <xr:revisionPtr revIDLastSave="0" documentId="8_{190584F1-ADB6-3241-9130-51CB26B9EA34}" xr6:coauthVersionLast="47" xr6:coauthVersionMax="47" xr10:uidLastSave="{00000000-0000-0000-0000-000000000000}"/>
  <bookViews>
    <workbookView xWindow="0" yWindow="460" windowWidth="28800" windowHeight="16460" tabRatio="500" activeTab="3" xr2:uid="{00000000-000D-0000-FFFF-FFFF00000000}"/>
  </bookViews>
  <sheets>
    <sheet name="najmladšie žiačky" sheetId="2" r:id="rId1"/>
    <sheet name="mladšie žiačky" sheetId="3" r:id="rId2"/>
    <sheet name="staršie žiačky" sheetId="4" r:id="rId3"/>
    <sheet name="juniorky,ženy" sheetId="5" r:id="rId4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F51" i="5" l="1"/>
  <c r="AF11" i="4"/>
  <c r="AF15" i="4"/>
  <c r="AF28" i="4"/>
  <c r="AG28" i="4" s="1"/>
  <c r="AF26" i="4"/>
  <c r="AG26" i="4" s="1"/>
  <c r="AF17" i="4"/>
  <c r="AF12" i="4"/>
  <c r="AF13" i="4"/>
  <c r="AG13" i="4" s="1"/>
  <c r="AF21" i="4"/>
  <c r="AG21" i="4" s="1"/>
  <c r="AF34" i="4"/>
  <c r="AF38" i="4"/>
  <c r="AG38" i="4" s="1"/>
  <c r="AF41" i="4"/>
  <c r="AG41" i="4" s="1"/>
  <c r="AF23" i="4"/>
  <c r="AG23" i="4" s="1"/>
  <c r="AF29" i="4"/>
  <c r="AF16" i="4"/>
  <c r="AF20" i="4"/>
  <c r="AF14" i="4"/>
  <c r="AG14" i="4" s="1"/>
  <c r="AF33" i="4"/>
  <c r="AF19" i="4"/>
  <c r="AF25" i="4"/>
  <c r="AG25" i="4" s="1"/>
  <c r="AF36" i="4"/>
  <c r="AG36" i="4" s="1"/>
  <c r="AF27" i="4"/>
  <c r="AF22" i="4"/>
  <c r="AG22" i="4" s="1"/>
  <c r="AF35" i="4"/>
  <c r="AG35" i="4" s="1"/>
  <c r="AF18" i="4"/>
  <c r="AG18" i="4" s="1"/>
  <c r="AF44" i="4"/>
  <c r="AF30" i="4"/>
  <c r="AG30" i="4" s="1"/>
  <c r="AF42" i="4"/>
  <c r="AG42" i="4" s="1"/>
  <c r="AF24" i="4"/>
  <c r="AG24" i="4" s="1"/>
  <c r="AF31" i="4"/>
  <c r="AF32" i="4"/>
  <c r="AF43" i="4"/>
  <c r="AG43" i="4" s="1"/>
  <c r="AF13" i="5"/>
  <c r="AG13" i="5" s="1"/>
  <c r="AF12" i="5"/>
  <c r="AF17" i="5"/>
  <c r="AG17" i="5" s="1"/>
  <c r="AF24" i="5"/>
  <c r="AG24" i="5" s="1"/>
  <c r="AF11" i="5"/>
  <c r="AG11" i="5" s="1"/>
  <c r="AF18" i="5"/>
  <c r="AF19" i="5"/>
  <c r="AG19" i="5" s="1"/>
  <c r="AF20" i="5"/>
  <c r="AG20" i="5" s="1"/>
  <c r="AF22" i="5"/>
  <c r="AG22" i="5" s="1"/>
  <c r="AF15" i="5"/>
  <c r="AF21" i="5"/>
  <c r="AG21" i="5" s="1"/>
  <c r="AF16" i="5"/>
  <c r="AG16" i="5" s="1"/>
  <c r="AF23" i="5"/>
  <c r="AG23" i="5" s="1"/>
  <c r="AF14" i="5"/>
  <c r="Y13" i="5"/>
  <c r="Z13" i="5" s="1"/>
  <c r="Y12" i="5"/>
  <c r="Z12" i="5" s="1"/>
  <c r="Y17" i="5"/>
  <c r="Y24" i="5"/>
  <c r="Z24" i="5" s="1"/>
  <c r="Y11" i="5"/>
  <c r="Z11" i="5" s="1"/>
  <c r="Y18" i="5"/>
  <c r="Z18" i="5" s="1"/>
  <c r="Y19" i="5"/>
  <c r="Z19" i="5" s="1"/>
  <c r="Y20" i="5"/>
  <c r="Z20" i="5" s="1"/>
  <c r="Y22" i="5"/>
  <c r="Z22" i="5" s="1"/>
  <c r="Y15" i="5"/>
  <c r="Z15" i="5" s="1"/>
  <c r="Y21" i="5"/>
  <c r="Z21" i="5" s="1"/>
  <c r="Y16" i="5"/>
  <c r="Y23" i="5"/>
  <c r="Z23" i="5" s="1"/>
  <c r="Y14" i="5"/>
  <c r="Z14" i="5" s="1"/>
  <c r="R13" i="5"/>
  <c r="S13" i="5" s="1"/>
  <c r="R12" i="5"/>
  <c r="R17" i="5"/>
  <c r="S17" i="5" s="1"/>
  <c r="R24" i="5"/>
  <c r="S24" i="5" s="1"/>
  <c r="R11" i="5"/>
  <c r="S11" i="5" s="1"/>
  <c r="R18" i="5"/>
  <c r="R19" i="5"/>
  <c r="S19" i="5" s="1"/>
  <c r="R20" i="5"/>
  <c r="S20" i="5" s="1"/>
  <c r="R22" i="5"/>
  <c r="R15" i="5"/>
  <c r="R21" i="5"/>
  <c r="S21" i="5" s="1"/>
  <c r="R16" i="5"/>
  <c r="S16" i="5" s="1"/>
  <c r="R23" i="5"/>
  <c r="R14" i="5"/>
  <c r="Z17" i="5"/>
  <c r="Y53" i="5"/>
  <c r="Z53" i="5" s="1"/>
  <c r="AF53" i="5"/>
  <c r="AF50" i="5"/>
  <c r="AF54" i="5"/>
  <c r="AG54" i="5" s="1"/>
  <c r="AF48" i="5"/>
  <c r="AG48" i="5" s="1"/>
  <c r="Y48" i="5"/>
  <c r="Z48" i="5" s="1"/>
  <c r="Y49" i="5"/>
  <c r="Y50" i="5"/>
  <c r="Z50" i="5" s="1"/>
  <c r="Y54" i="5"/>
  <c r="Z54" i="5" s="1"/>
  <c r="Y11" i="4"/>
  <c r="Z11" i="4" s="1"/>
  <c r="Y15" i="4"/>
  <c r="Y28" i="4"/>
  <c r="Z28" i="4" s="1"/>
  <c r="Y26" i="4"/>
  <c r="Z26" i="4" s="1"/>
  <c r="Y17" i="4"/>
  <c r="Z17" i="4" s="1"/>
  <c r="Y12" i="4"/>
  <c r="Y13" i="4"/>
  <c r="Z13" i="4" s="1"/>
  <c r="Y21" i="4"/>
  <c r="Z21" i="4" s="1"/>
  <c r="Y34" i="4"/>
  <c r="Z34" i="4" s="1"/>
  <c r="Y38" i="4"/>
  <c r="Y41" i="4"/>
  <c r="Z41" i="4" s="1"/>
  <c r="Y23" i="4"/>
  <c r="Z23" i="4" s="1"/>
  <c r="Y29" i="4"/>
  <c r="Z29" i="4" s="1"/>
  <c r="Y16" i="4"/>
  <c r="Y20" i="4"/>
  <c r="Y14" i="4"/>
  <c r="Z14" i="4" s="1"/>
  <c r="Y33" i="4"/>
  <c r="Z33" i="4" s="1"/>
  <c r="Y19" i="4"/>
  <c r="Y25" i="4"/>
  <c r="Z25" i="4" s="1"/>
  <c r="Y36" i="4"/>
  <c r="Z36" i="4" s="1"/>
  <c r="Y27" i="4"/>
  <c r="Z27" i="4" s="1"/>
  <c r="Y22" i="4"/>
  <c r="Y35" i="4"/>
  <c r="Z35" i="4" s="1"/>
  <c r="Y18" i="4"/>
  <c r="Z18" i="4" s="1"/>
  <c r="Y44" i="4"/>
  <c r="Z44" i="4" s="1"/>
  <c r="Y30" i="4"/>
  <c r="Y42" i="4"/>
  <c r="Z42" i="4" s="1"/>
  <c r="Y24" i="4"/>
  <c r="Z24" i="4" s="1"/>
  <c r="Y31" i="4"/>
  <c r="Z31" i="4" s="1"/>
  <c r="Y32" i="4"/>
  <c r="Y43" i="4"/>
  <c r="Z43" i="4" s="1"/>
  <c r="AG32" i="4"/>
  <c r="AF39" i="4"/>
  <c r="AG39" i="4" s="1"/>
  <c r="Y39" i="4"/>
  <c r="Y26" i="3"/>
  <c r="Z26" i="3" s="1"/>
  <c r="Y14" i="3"/>
  <c r="Z14" i="3" s="1"/>
  <c r="Y27" i="3"/>
  <c r="Y20" i="3"/>
  <c r="Y18" i="3"/>
  <c r="Y32" i="3"/>
  <c r="Y10" i="3"/>
  <c r="Y13" i="3"/>
  <c r="Z13" i="3" s="1"/>
  <c r="Y15" i="3"/>
  <c r="Y19" i="3"/>
  <c r="Z19" i="3" s="1"/>
  <c r="Y42" i="3"/>
  <c r="Y29" i="3"/>
  <c r="Y16" i="3"/>
  <c r="Y30" i="3"/>
  <c r="Z30" i="3" s="1"/>
  <c r="Y23" i="3"/>
  <c r="Y12" i="3"/>
  <c r="Z12" i="3" s="1"/>
  <c r="Y31" i="3"/>
  <c r="Z31" i="3" s="1"/>
  <c r="Y17" i="3"/>
  <c r="Z17" i="3" s="1"/>
  <c r="Y11" i="3"/>
  <c r="Z11" i="3" s="1"/>
  <c r="Y22" i="3"/>
  <c r="Z22" i="3" s="1"/>
  <c r="Y43" i="3"/>
  <c r="Y24" i="3"/>
  <c r="Z24" i="3" s="1"/>
  <c r="Y36" i="3"/>
  <c r="Y39" i="3"/>
  <c r="Z39" i="3" s="1"/>
  <c r="Y40" i="3"/>
  <c r="Z40" i="3" s="1"/>
  <c r="Y33" i="3"/>
  <c r="Z33" i="3" s="1"/>
  <c r="Y38" i="3"/>
  <c r="Z38" i="3" s="1"/>
  <c r="Y28" i="3"/>
  <c r="Z28" i="3" s="1"/>
  <c r="Y37" i="3"/>
  <c r="Y41" i="3"/>
  <c r="Y35" i="3"/>
  <c r="Z35" i="3" s="1"/>
  <c r="Y25" i="3"/>
  <c r="Z25" i="3" s="1"/>
  <c r="Y34" i="3"/>
  <c r="Z34" i="3" s="1"/>
  <c r="Y21" i="3"/>
  <c r="Z21" i="3" s="1"/>
  <c r="AF26" i="3"/>
  <c r="AF14" i="3"/>
  <c r="AF27" i="3"/>
  <c r="AF20" i="3"/>
  <c r="AG20" i="3" s="1"/>
  <c r="AF18" i="3"/>
  <c r="AF32" i="3"/>
  <c r="AF10" i="3"/>
  <c r="AG10" i="3" s="1"/>
  <c r="AF13" i="3"/>
  <c r="AG13" i="3" s="1"/>
  <c r="AF15" i="3"/>
  <c r="AF19" i="3"/>
  <c r="AF42" i="3"/>
  <c r="AF29" i="3"/>
  <c r="AG29" i="3" s="1"/>
  <c r="AF16" i="3"/>
  <c r="AF30" i="3"/>
  <c r="AF23" i="3"/>
  <c r="AG23" i="3" s="1"/>
  <c r="AF12" i="3"/>
  <c r="AG12" i="3" s="1"/>
  <c r="AF31" i="3"/>
  <c r="AF17" i="3"/>
  <c r="AF11" i="3"/>
  <c r="AF22" i="3"/>
  <c r="AG22" i="3" s="1"/>
  <c r="AF43" i="3"/>
  <c r="AF24" i="3"/>
  <c r="AG24" i="3" s="1"/>
  <c r="AF36" i="3"/>
  <c r="AG36" i="3" s="1"/>
  <c r="AF39" i="3"/>
  <c r="AG39" i="3" s="1"/>
  <c r="AF40" i="3"/>
  <c r="AF33" i="3"/>
  <c r="AG33" i="3" s="1"/>
  <c r="AF38" i="3"/>
  <c r="AF28" i="3"/>
  <c r="AG28" i="3" s="1"/>
  <c r="AF37" i="3"/>
  <c r="AF41" i="3"/>
  <c r="AG41" i="3" s="1"/>
  <c r="AF35" i="3"/>
  <c r="AG35" i="3" s="1"/>
  <c r="AF25" i="3"/>
  <c r="AG25" i="3" s="1"/>
  <c r="K25" i="3"/>
  <c r="L25" i="3" s="1"/>
  <c r="R25" i="3"/>
  <c r="S25" i="3" s="1"/>
  <c r="AG38" i="3"/>
  <c r="Z41" i="3"/>
  <c r="R20" i="2"/>
  <c r="R32" i="2"/>
  <c r="R10" i="2"/>
  <c r="S10" i="2" s="1"/>
  <c r="R23" i="2"/>
  <c r="R11" i="2"/>
  <c r="R36" i="2"/>
  <c r="S36" i="2" s="1"/>
  <c r="R31" i="2"/>
  <c r="S31" i="2" s="1"/>
  <c r="R30" i="2"/>
  <c r="S30" i="2" s="1"/>
  <c r="R26" i="2"/>
  <c r="R21" i="2"/>
  <c r="R14" i="2"/>
  <c r="S14" i="2" s="1"/>
  <c r="R37" i="2"/>
  <c r="S37" i="2" s="1"/>
  <c r="R35" i="2"/>
  <c r="R29" i="2"/>
  <c r="R28" i="2"/>
  <c r="S28" i="2" s="1"/>
  <c r="R39" i="2"/>
  <c r="S39" i="2" s="1"/>
  <c r="R42" i="2"/>
  <c r="R38" i="2"/>
  <c r="S38" i="2" s="1"/>
  <c r="R41" i="2"/>
  <c r="S41" i="2" s="1"/>
  <c r="R12" i="2"/>
  <c r="S12" i="2" s="1"/>
  <c r="R40" i="2"/>
  <c r="S40" i="2" s="1"/>
  <c r="R18" i="2"/>
  <c r="R22" i="2"/>
  <c r="S22" i="2" s="1"/>
  <c r="R34" i="2"/>
  <c r="S34" i="2" s="1"/>
  <c r="R13" i="2"/>
  <c r="R33" i="2"/>
  <c r="R43" i="2"/>
  <c r="S43" i="2" s="1"/>
  <c r="R27" i="2"/>
  <c r="S27" i="2" s="1"/>
  <c r="R15" i="2"/>
  <c r="R24" i="2"/>
  <c r="R17" i="2"/>
  <c r="S17" i="2" s="1"/>
  <c r="R25" i="2"/>
  <c r="S25" i="2" s="1"/>
  <c r="Y20" i="2"/>
  <c r="Y32" i="2"/>
  <c r="Z32" i="2" s="1"/>
  <c r="Y10" i="2"/>
  <c r="Z10" i="2" s="1"/>
  <c r="Y23" i="2"/>
  <c r="Z23" i="2" s="1"/>
  <c r="Y11" i="2"/>
  <c r="Y36" i="2"/>
  <c r="Y31" i="2"/>
  <c r="Y30" i="2"/>
  <c r="Z30" i="2" s="1"/>
  <c r="Y26" i="2"/>
  <c r="Y21" i="2"/>
  <c r="Z21" i="2" s="1"/>
  <c r="Y14" i="2"/>
  <c r="Z14" i="2" s="1"/>
  <c r="Y37" i="2"/>
  <c r="Z37" i="2" s="1"/>
  <c r="Y35" i="2"/>
  <c r="Y29" i="2"/>
  <c r="Y28" i="2"/>
  <c r="Z28" i="2" s="1"/>
  <c r="Y39" i="2"/>
  <c r="Z39" i="2" s="1"/>
  <c r="Y42" i="2"/>
  <c r="Y38" i="2"/>
  <c r="Y41" i="2"/>
  <c r="Z41" i="2" s="1"/>
  <c r="Y12" i="2"/>
  <c r="Z12" i="2" s="1"/>
  <c r="Y40" i="2"/>
  <c r="Y18" i="2"/>
  <c r="Y22" i="2"/>
  <c r="Z22" i="2" s="1"/>
  <c r="Y34" i="2"/>
  <c r="Z34" i="2" s="1"/>
  <c r="Y13" i="2"/>
  <c r="Y33" i="2"/>
  <c r="Y43" i="2"/>
  <c r="Z43" i="2" s="1"/>
  <c r="Y27" i="2"/>
  <c r="Z27" i="2" s="1"/>
  <c r="Y15" i="2"/>
  <c r="Z15" i="2" s="1"/>
  <c r="Y24" i="2"/>
  <c r="Y17" i="2"/>
  <c r="Z17" i="2" s="1"/>
  <c r="Y25" i="2"/>
  <c r="Z25" i="2" s="1"/>
  <c r="AF20" i="2"/>
  <c r="AF32" i="2"/>
  <c r="AF10" i="2"/>
  <c r="AG10" i="2" s="1"/>
  <c r="AF23" i="2"/>
  <c r="AG23" i="2" s="1"/>
  <c r="AF11" i="2"/>
  <c r="AF36" i="2"/>
  <c r="AG36" i="2" s="1"/>
  <c r="AF31" i="2"/>
  <c r="AG31" i="2" s="1"/>
  <c r="AF30" i="2"/>
  <c r="AF26" i="2"/>
  <c r="AF21" i="2"/>
  <c r="AF14" i="2"/>
  <c r="AG14" i="2" s="1"/>
  <c r="AF37" i="2"/>
  <c r="AG37" i="2" s="1"/>
  <c r="AF35" i="2"/>
  <c r="AF29" i="2"/>
  <c r="AG29" i="2" s="1"/>
  <c r="AF28" i="2"/>
  <c r="AG28" i="2" s="1"/>
  <c r="AF39" i="2"/>
  <c r="AG39" i="2" s="1"/>
  <c r="AF42" i="2"/>
  <c r="AF38" i="2"/>
  <c r="AF41" i="2"/>
  <c r="AG41" i="2" s="1"/>
  <c r="AF12" i="2"/>
  <c r="AG12" i="2" s="1"/>
  <c r="AF40" i="2"/>
  <c r="AF18" i="2"/>
  <c r="AF22" i="2"/>
  <c r="AG22" i="2" s="1"/>
  <c r="AF34" i="2"/>
  <c r="AF13" i="2"/>
  <c r="AF33" i="2"/>
  <c r="AG33" i="2" s="1"/>
  <c r="AF43" i="2"/>
  <c r="AG43" i="2" s="1"/>
  <c r="AF27" i="2"/>
  <c r="AG27" i="2" s="1"/>
  <c r="AF15" i="2"/>
  <c r="AF24" i="2"/>
  <c r="AF17" i="2"/>
  <c r="AG17" i="2" s="1"/>
  <c r="AF25" i="2"/>
  <c r="K16" i="2"/>
  <c r="K21" i="5"/>
  <c r="L21" i="5" s="1"/>
  <c r="K15" i="5"/>
  <c r="L15" i="5" s="1"/>
  <c r="S15" i="5"/>
  <c r="AG15" i="5"/>
  <c r="K22" i="5"/>
  <c r="L22" i="5" s="1"/>
  <c r="S22" i="5"/>
  <c r="K20" i="5"/>
  <c r="L20" i="5" s="1"/>
  <c r="K19" i="5"/>
  <c r="L19" i="5" s="1"/>
  <c r="K18" i="5"/>
  <c r="L18" i="5" s="1"/>
  <c r="S18" i="5"/>
  <c r="AG18" i="5"/>
  <c r="K11" i="5"/>
  <c r="L11" i="5" s="1"/>
  <c r="K24" i="5"/>
  <c r="L24" i="5" s="1"/>
  <c r="K17" i="5"/>
  <c r="L17" i="5" s="1"/>
  <c r="K12" i="5"/>
  <c r="L12" i="5" s="1"/>
  <c r="S12" i="5"/>
  <c r="AG12" i="5"/>
  <c r="K13" i="5"/>
  <c r="L13" i="5" s="1"/>
  <c r="Z16" i="5"/>
  <c r="K16" i="5"/>
  <c r="L16" i="5" s="1"/>
  <c r="S23" i="5"/>
  <c r="K23" i="5"/>
  <c r="L23" i="5" s="1"/>
  <c r="AG14" i="5"/>
  <c r="S14" i="5"/>
  <c r="K14" i="5"/>
  <c r="L14" i="5" s="1"/>
  <c r="R48" i="5"/>
  <c r="S48" i="5" s="1"/>
  <c r="K48" i="5"/>
  <c r="L48" i="5" s="1"/>
  <c r="R54" i="5"/>
  <c r="S54" i="5" s="1"/>
  <c r="K54" i="5"/>
  <c r="L54" i="5" s="1"/>
  <c r="AG50" i="5"/>
  <c r="R50" i="5"/>
  <c r="S50" i="5" s="1"/>
  <c r="K50" i="5"/>
  <c r="L50" i="5" s="1"/>
  <c r="AF49" i="5"/>
  <c r="AG49" i="5" s="1"/>
  <c r="Z49" i="5"/>
  <c r="R49" i="5"/>
  <c r="S49" i="5" s="1"/>
  <c r="K49" i="5"/>
  <c r="L49" i="5" s="1"/>
  <c r="AF52" i="5"/>
  <c r="AG52" i="5" s="1"/>
  <c r="Y52" i="5"/>
  <c r="Z52" i="5" s="1"/>
  <c r="R52" i="5"/>
  <c r="S52" i="5" s="1"/>
  <c r="K52" i="5"/>
  <c r="L52" i="5" s="1"/>
  <c r="AG53" i="5"/>
  <c r="R53" i="5"/>
  <c r="S53" i="5" s="1"/>
  <c r="K53" i="5"/>
  <c r="L53" i="5" s="1"/>
  <c r="AG51" i="5"/>
  <c r="Y51" i="5"/>
  <c r="Z51" i="5" s="1"/>
  <c r="R51" i="5"/>
  <c r="S51" i="5" s="1"/>
  <c r="K51" i="5"/>
  <c r="L51" i="5" s="1"/>
  <c r="K43" i="4"/>
  <c r="L43" i="4" s="1"/>
  <c r="R43" i="4"/>
  <c r="S43" i="4" s="1"/>
  <c r="K39" i="4"/>
  <c r="L39" i="4" s="1"/>
  <c r="R39" i="4"/>
  <c r="S39" i="4" s="1"/>
  <c r="Z39" i="4"/>
  <c r="Z32" i="4"/>
  <c r="R32" i="4"/>
  <c r="S32" i="4" s="1"/>
  <c r="K32" i="4"/>
  <c r="L32" i="4" s="1"/>
  <c r="AG31" i="4"/>
  <c r="R31" i="4"/>
  <c r="S31" i="4" s="1"/>
  <c r="K31" i="4"/>
  <c r="L31" i="4" s="1"/>
  <c r="R24" i="4"/>
  <c r="S24" i="4" s="1"/>
  <c r="K24" i="4"/>
  <c r="L24" i="4" s="1"/>
  <c r="R42" i="4"/>
  <c r="S42" i="4" s="1"/>
  <c r="K42" i="4"/>
  <c r="L42" i="4" s="1"/>
  <c r="Z30" i="4"/>
  <c r="R30" i="4"/>
  <c r="S30" i="4" s="1"/>
  <c r="K30" i="4"/>
  <c r="L30" i="4" s="1"/>
  <c r="AG44" i="4"/>
  <c r="R44" i="4"/>
  <c r="S44" i="4" s="1"/>
  <c r="K44" i="4"/>
  <c r="L44" i="4" s="1"/>
  <c r="R18" i="4"/>
  <c r="S18" i="4" s="1"/>
  <c r="K18" i="4"/>
  <c r="L18" i="4" s="1"/>
  <c r="R35" i="4"/>
  <c r="S35" i="4" s="1"/>
  <c r="K35" i="4"/>
  <c r="L35" i="4" s="1"/>
  <c r="Z22" i="4"/>
  <c r="R22" i="4"/>
  <c r="S22" i="4" s="1"/>
  <c r="K22" i="4"/>
  <c r="L22" i="4" s="1"/>
  <c r="AG27" i="4"/>
  <c r="R27" i="4"/>
  <c r="S27" i="4" s="1"/>
  <c r="K27" i="4"/>
  <c r="L27" i="4" s="1"/>
  <c r="R36" i="4"/>
  <c r="S36" i="4" s="1"/>
  <c r="K36" i="4"/>
  <c r="L36" i="4" s="1"/>
  <c r="R25" i="4"/>
  <c r="S25" i="4" s="1"/>
  <c r="K25" i="4"/>
  <c r="L25" i="4" s="1"/>
  <c r="AG19" i="4"/>
  <c r="Z19" i="4"/>
  <c r="R19" i="4"/>
  <c r="S19" i="4" s="1"/>
  <c r="K19" i="4"/>
  <c r="L19" i="4" s="1"/>
  <c r="AG33" i="4"/>
  <c r="R33" i="4"/>
  <c r="S33" i="4" s="1"/>
  <c r="K33" i="4"/>
  <c r="L33" i="4" s="1"/>
  <c r="R14" i="4"/>
  <c r="S14" i="4" s="1"/>
  <c r="K14" i="4"/>
  <c r="L14" i="4" s="1"/>
  <c r="AG20" i="4"/>
  <c r="Z20" i="4"/>
  <c r="R20" i="4"/>
  <c r="S20" i="4" s="1"/>
  <c r="K20" i="4"/>
  <c r="L20" i="4" s="1"/>
  <c r="AG16" i="4"/>
  <c r="Z16" i="4"/>
  <c r="R16" i="4"/>
  <c r="S16" i="4" s="1"/>
  <c r="K16" i="4"/>
  <c r="L16" i="4" s="1"/>
  <c r="AG29" i="4"/>
  <c r="R29" i="4"/>
  <c r="S29" i="4" s="1"/>
  <c r="K29" i="4"/>
  <c r="L29" i="4" s="1"/>
  <c r="R23" i="4"/>
  <c r="S23" i="4" s="1"/>
  <c r="K23" i="4"/>
  <c r="L23" i="4" s="1"/>
  <c r="R41" i="4"/>
  <c r="S41" i="4" s="1"/>
  <c r="K41" i="4"/>
  <c r="L41" i="4" s="1"/>
  <c r="Z38" i="4"/>
  <c r="R38" i="4"/>
  <c r="S38" i="4" s="1"/>
  <c r="K38" i="4"/>
  <c r="L38" i="4" s="1"/>
  <c r="AG34" i="4"/>
  <c r="R34" i="4"/>
  <c r="S34" i="4" s="1"/>
  <c r="K34" i="4"/>
  <c r="L34" i="4" s="1"/>
  <c r="R21" i="4"/>
  <c r="S21" i="4" s="1"/>
  <c r="K21" i="4"/>
  <c r="L21" i="4" s="1"/>
  <c r="R13" i="4"/>
  <c r="S13" i="4" s="1"/>
  <c r="K13" i="4"/>
  <c r="L13" i="4" s="1"/>
  <c r="AG12" i="4"/>
  <c r="Z12" i="4"/>
  <c r="R12" i="4"/>
  <c r="S12" i="4" s="1"/>
  <c r="K12" i="4"/>
  <c r="L12" i="4" s="1"/>
  <c r="AG17" i="4"/>
  <c r="R17" i="4"/>
  <c r="S17" i="4" s="1"/>
  <c r="K17" i="4"/>
  <c r="L17" i="4" s="1"/>
  <c r="R26" i="4"/>
  <c r="S26" i="4" s="1"/>
  <c r="K26" i="4"/>
  <c r="L26" i="4" s="1"/>
  <c r="R28" i="4"/>
  <c r="S28" i="4" s="1"/>
  <c r="K28" i="4"/>
  <c r="L28" i="4" s="1"/>
  <c r="AG15" i="4"/>
  <c r="Z15" i="4"/>
  <c r="R15" i="4"/>
  <c r="S15" i="4" s="1"/>
  <c r="K15" i="4"/>
  <c r="L15" i="4" s="1"/>
  <c r="AG11" i="4"/>
  <c r="R11" i="4"/>
  <c r="S11" i="4" s="1"/>
  <c r="K11" i="4"/>
  <c r="L11" i="4" s="1"/>
  <c r="AF40" i="4"/>
  <c r="AG40" i="4" s="1"/>
  <c r="Y40" i="4"/>
  <c r="Z40" i="4" s="1"/>
  <c r="R40" i="4"/>
  <c r="S40" i="4" s="1"/>
  <c r="K40" i="4"/>
  <c r="L40" i="4" s="1"/>
  <c r="AF37" i="4"/>
  <c r="AG37" i="4" s="1"/>
  <c r="Y37" i="4"/>
  <c r="Z37" i="4" s="1"/>
  <c r="R37" i="4"/>
  <c r="S37" i="4" s="1"/>
  <c r="K37" i="4"/>
  <c r="L37" i="4" s="1"/>
  <c r="K14" i="3"/>
  <c r="L14" i="3" s="1"/>
  <c r="R14" i="3"/>
  <c r="S14" i="3" s="1"/>
  <c r="AG14" i="3"/>
  <c r="K27" i="3"/>
  <c r="L27" i="3" s="1"/>
  <c r="R27" i="3"/>
  <c r="S27" i="3" s="1"/>
  <c r="Z27" i="3"/>
  <c r="AG27" i="3"/>
  <c r="K20" i="3"/>
  <c r="L20" i="3" s="1"/>
  <c r="R20" i="3"/>
  <c r="S20" i="3" s="1"/>
  <c r="Z20" i="3"/>
  <c r="K18" i="3"/>
  <c r="L18" i="3" s="1"/>
  <c r="R18" i="3"/>
  <c r="S18" i="3" s="1"/>
  <c r="Z18" i="3"/>
  <c r="AG18" i="3"/>
  <c r="K32" i="3"/>
  <c r="L32" i="3" s="1"/>
  <c r="R32" i="3"/>
  <c r="S32" i="3" s="1"/>
  <c r="Z32" i="3"/>
  <c r="AG32" i="3"/>
  <c r="K10" i="3"/>
  <c r="L10" i="3" s="1"/>
  <c r="R10" i="3"/>
  <c r="S10" i="3" s="1"/>
  <c r="Z10" i="3"/>
  <c r="K13" i="3"/>
  <c r="L13" i="3" s="1"/>
  <c r="R13" i="3"/>
  <c r="S13" i="3" s="1"/>
  <c r="K15" i="3"/>
  <c r="L15" i="3" s="1"/>
  <c r="R15" i="3"/>
  <c r="S15" i="3" s="1"/>
  <c r="Z15" i="3"/>
  <c r="AG15" i="3"/>
  <c r="K19" i="3"/>
  <c r="L19" i="3" s="1"/>
  <c r="R19" i="3"/>
  <c r="S19" i="3" s="1"/>
  <c r="AG19" i="3"/>
  <c r="K42" i="3"/>
  <c r="L42" i="3" s="1"/>
  <c r="R42" i="3"/>
  <c r="S42" i="3" s="1"/>
  <c r="Z42" i="3"/>
  <c r="AG42" i="3"/>
  <c r="K29" i="3"/>
  <c r="L29" i="3" s="1"/>
  <c r="R29" i="3"/>
  <c r="S29" i="3" s="1"/>
  <c r="Z29" i="3"/>
  <c r="K16" i="3"/>
  <c r="L16" i="3" s="1"/>
  <c r="R16" i="3"/>
  <c r="S16" i="3" s="1"/>
  <c r="Z16" i="3"/>
  <c r="AG16" i="3"/>
  <c r="K30" i="3"/>
  <c r="L30" i="3" s="1"/>
  <c r="R30" i="3"/>
  <c r="S30" i="3" s="1"/>
  <c r="AG30" i="3"/>
  <c r="K23" i="3"/>
  <c r="L23" i="3" s="1"/>
  <c r="R23" i="3"/>
  <c r="S23" i="3" s="1"/>
  <c r="Z23" i="3"/>
  <c r="K12" i="3"/>
  <c r="L12" i="3" s="1"/>
  <c r="R12" i="3"/>
  <c r="S12" i="3" s="1"/>
  <c r="K31" i="3"/>
  <c r="L31" i="3" s="1"/>
  <c r="R31" i="3"/>
  <c r="S31" i="3" s="1"/>
  <c r="AG31" i="3"/>
  <c r="K17" i="3"/>
  <c r="L17" i="3" s="1"/>
  <c r="R17" i="3"/>
  <c r="S17" i="3" s="1"/>
  <c r="AG17" i="3"/>
  <c r="K11" i="3"/>
  <c r="L11" i="3" s="1"/>
  <c r="R11" i="3"/>
  <c r="S11" i="3" s="1"/>
  <c r="AG11" i="3"/>
  <c r="K22" i="3"/>
  <c r="L22" i="3" s="1"/>
  <c r="R22" i="3"/>
  <c r="S22" i="3" s="1"/>
  <c r="K43" i="3"/>
  <c r="L43" i="3" s="1"/>
  <c r="R43" i="3"/>
  <c r="S43" i="3" s="1"/>
  <c r="Z43" i="3"/>
  <c r="AG43" i="3"/>
  <c r="K24" i="3"/>
  <c r="L24" i="3" s="1"/>
  <c r="R24" i="3"/>
  <c r="S24" i="3" s="1"/>
  <c r="K36" i="3"/>
  <c r="L36" i="3" s="1"/>
  <c r="R36" i="3"/>
  <c r="S36" i="3" s="1"/>
  <c r="Z36" i="3"/>
  <c r="K39" i="3"/>
  <c r="L39" i="3" s="1"/>
  <c r="R39" i="3"/>
  <c r="S39" i="3" s="1"/>
  <c r="K40" i="3"/>
  <c r="L40" i="3" s="1"/>
  <c r="R40" i="3"/>
  <c r="S40" i="3" s="1"/>
  <c r="AG40" i="3"/>
  <c r="K33" i="3"/>
  <c r="L33" i="3" s="1"/>
  <c r="R33" i="3"/>
  <c r="S33" i="3" s="1"/>
  <c r="K38" i="3"/>
  <c r="L38" i="3" s="1"/>
  <c r="R38" i="3"/>
  <c r="S38" i="3" s="1"/>
  <c r="K28" i="3"/>
  <c r="L28" i="3" s="1"/>
  <c r="R28" i="3"/>
  <c r="S28" i="3" s="1"/>
  <c r="K37" i="3"/>
  <c r="L37" i="3" s="1"/>
  <c r="R37" i="3"/>
  <c r="S37" i="3" s="1"/>
  <c r="Z37" i="3"/>
  <c r="AG37" i="3"/>
  <c r="K41" i="3"/>
  <c r="L41" i="3" s="1"/>
  <c r="R41" i="3"/>
  <c r="S41" i="3" s="1"/>
  <c r="K35" i="3"/>
  <c r="L35" i="3" s="1"/>
  <c r="R35" i="3"/>
  <c r="S35" i="3" s="1"/>
  <c r="AG26" i="3"/>
  <c r="R26" i="3"/>
  <c r="S26" i="3" s="1"/>
  <c r="K26" i="3"/>
  <c r="L26" i="3" s="1"/>
  <c r="AF34" i="3"/>
  <c r="AG34" i="3" s="1"/>
  <c r="R34" i="3"/>
  <c r="S34" i="3" s="1"/>
  <c r="K34" i="3"/>
  <c r="L34" i="3" s="1"/>
  <c r="AF21" i="3"/>
  <c r="AG21" i="3" s="1"/>
  <c r="R21" i="3"/>
  <c r="S21" i="3" s="1"/>
  <c r="K21" i="3"/>
  <c r="L21" i="3" s="1"/>
  <c r="AG40" i="2"/>
  <c r="Z40" i="2"/>
  <c r="K40" i="2"/>
  <c r="L40" i="2" s="1"/>
  <c r="S15" i="2"/>
  <c r="S24" i="2"/>
  <c r="S23" i="2"/>
  <c r="S26" i="2"/>
  <c r="S35" i="2"/>
  <c r="S42" i="2"/>
  <c r="S13" i="2"/>
  <c r="S33" i="2"/>
  <c r="AF16" i="2"/>
  <c r="AG16" i="2" s="1"/>
  <c r="AF19" i="2"/>
  <c r="AG19" i="2" s="1"/>
  <c r="Y16" i="2"/>
  <c r="Y19" i="2"/>
  <c r="Z19" i="2" s="1"/>
  <c r="R16" i="2"/>
  <c r="S16" i="2" s="1"/>
  <c r="R19" i="2"/>
  <c r="S19" i="2" s="1"/>
  <c r="K19" i="2"/>
  <c r="L19" i="2" s="1"/>
  <c r="K22" i="2"/>
  <c r="L22" i="2" s="1"/>
  <c r="K34" i="2"/>
  <c r="L34" i="2" s="1"/>
  <c r="K13" i="2"/>
  <c r="L13" i="2" s="1"/>
  <c r="K33" i="2"/>
  <c r="L33" i="2" s="1"/>
  <c r="K43" i="2"/>
  <c r="K27" i="2"/>
  <c r="L27" i="2" s="1"/>
  <c r="K15" i="2"/>
  <c r="L15" i="2" s="1"/>
  <c r="K24" i="2"/>
  <c r="L24" i="2" s="1"/>
  <c r="K17" i="2"/>
  <c r="L17" i="2" s="1"/>
  <c r="K25" i="2"/>
  <c r="L25" i="2" s="1"/>
  <c r="K39" i="2"/>
  <c r="L39" i="2" s="1"/>
  <c r="K42" i="2"/>
  <c r="L42" i="2" s="1"/>
  <c r="K38" i="2"/>
  <c r="L38" i="2" s="1"/>
  <c r="K41" i="2"/>
  <c r="L41" i="2" s="1"/>
  <c r="K12" i="2"/>
  <c r="L12" i="2" s="1"/>
  <c r="K18" i="2"/>
  <c r="L18" i="2" s="1"/>
  <c r="K20" i="2"/>
  <c r="K32" i="2"/>
  <c r="L32" i="2" s="1"/>
  <c r="K10" i="2"/>
  <c r="L10" i="2" s="1"/>
  <c r="K23" i="2"/>
  <c r="K11" i="2"/>
  <c r="L11" i="2" s="1"/>
  <c r="K36" i="2"/>
  <c r="L36" i="2" s="1"/>
  <c r="K31" i="2"/>
  <c r="L31" i="2" s="1"/>
  <c r="K30" i="2"/>
  <c r="L30" i="2" s="1"/>
  <c r="K26" i="2"/>
  <c r="L26" i="2" s="1"/>
  <c r="K21" i="2"/>
  <c r="L21" i="2" s="1"/>
  <c r="K14" i="2"/>
  <c r="L14" i="2" s="1"/>
  <c r="K37" i="2"/>
  <c r="L37" i="2" s="1"/>
  <c r="K35" i="2"/>
  <c r="L35" i="2" s="1"/>
  <c r="K29" i="2"/>
  <c r="L29" i="2" s="1"/>
  <c r="K28" i="2"/>
  <c r="L28" i="2" s="1"/>
  <c r="AG25" i="2"/>
  <c r="AG24" i="2"/>
  <c r="Z24" i="2"/>
  <c r="AG15" i="2"/>
  <c r="L43" i="2"/>
  <c r="Z33" i="2"/>
  <c r="AG13" i="2"/>
  <c r="Z13" i="2"/>
  <c r="AG34" i="2"/>
  <c r="AG18" i="2"/>
  <c r="Z18" i="2"/>
  <c r="S18" i="2"/>
  <c r="AG38" i="2"/>
  <c r="Z38" i="2"/>
  <c r="AG42" i="2"/>
  <c r="Z42" i="2"/>
  <c r="Z29" i="2"/>
  <c r="S29" i="2"/>
  <c r="AG35" i="2"/>
  <c r="Z35" i="2"/>
  <c r="AG21" i="2"/>
  <c r="S21" i="2"/>
  <c r="AG26" i="2"/>
  <c r="Z26" i="2"/>
  <c r="AG30" i="2"/>
  <c r="Z31" i="2"/>
  <c r="Z36" i="2"/>
  <c r="AG11" i="2"/>
  <c r="Z11" i="2"/>
  <c r="S11" i="2"/>
  <c r="L23" i="2"/>
  <c r="AG32" i="2"/>
  <c r="S32" i="2"/>
  <c r="AG20" i="2"/>
  <c r="Z20" i="2"/>
  <c r="S20" i="2"/>
  <c r="L20" i="2"/>
  <c r="Z16" i="2"/>
  <c r="L16" i="2"/>
  <c r="AH25" i="3" l="1"/>
  <c r="AH36" i="3"/>
  <c r="AH51" i="5"/>
  <c r="AH53" i="5"/>
  <c r="AH50" i="5"/>
  <c r="AH54" i="5"/>
  <c r="AH52" i="5"/>
  <c r="AH49" i="5"/>
  <c r="AH48" i="5"/>
  <c r="AH31" i="4"/>
  <c r="AH40" i="2"/>
  <c r="AH27" i="2"/>
  <c r="AH25" i="2"/>
  <c r="AH15" i="2"/>
  <c r="AH17" i="5"/>
  <c r="AH32" i="4"/>
  <c r="AH43" i="4"/>
  <c r="AH19" i="4"/>
  <c r="AH13" i="4"/>
  <c r="AH36" i="4"/>
  <c r="AH15" i="4"/>
  <c r="AH16" i="4"/>
  <c r="AH20" i="4"/>
  <c r="AH38" i="4"/>
  <c r="AH25" i="4"/>
  <c r="AH27" i="4"/>
  <c r="AH22" i="4"/>
  <c r="AH44" i="4"/>
  <c r="AH40" i="4"/>
  <c r="AH26" i="4"/>
  <c r="AH34" i="4"/>
  <c r="AH23" i="4"/>
  <c r="AH37" i="4"/>
  <c r="AH11" i="4"/>
  <c r="AH28" i="4"/>
  <c r="AH18" i="4"/>
  <c r="AH24" i="4"/>
  <c r="AH23" i="3"/>
  <c r="AH13" i="5"/>
  <c r="AH17" i="2"/>
  <c r="AH24" i="2"/>
  <c r="AH43" i="2"/>
  <c r="AH34" i="2"/>
  <c r="AH16" i="2"/>
  <c r="AH19" i="2"/>
  <c r="AH32" i="2"/>
  <c r="AH10" i="2"/>
  <c r="AH31" i="2"/>
  <c r="AH30" i="2"/>
  <c r="AH21" i="2"/>
  <c r="AH37" i="2"/>
  <c r="AH35" i="2"/>
  <c r="AH39" i="2"/>
  <c r="AH12" i="2"/>
  <c r="AH18" i="2"/>
  <c r="AH20" i="2"/>
  <c r="AH11" i="2"/>
  <c r="AH36" i="2"/>
  <c r="AH14" i="2"/>
  <c r="AH42" i="2"/>
  <c r="AH38" i="2"/>
  <c r="AH22" i="2"/>
  <c r="AH33" i="2"/>
  <c r="AH13" i="2"/>
  <c r="AH41" i="2"/>
  <c r="AH29" i="2"/>
  <c r="AH28" i="2"/>
  <c r="AH26" i="2"/>
  <c r="AH23" i="2"/>
  <c r="AH35" i="3"/>
  <c r="AH41" i="3"/>
  <c r="AH38" i="3"/>
  <c r="AH29" i="3"/>
  <c r="AH37" i="3"/>
  <c r="AH21" i="3"/>
  <c r="AH27" i="3"/>
  <c r="AH10" i="3"/>
  <c r="AH15" i="3"/>
  <c r="AH42" i="3"/>
  <c r="AH40" i="3"/>
  <c r="AH16" i="3"/>
  <c r="AH30" i="3"/>
  <c r="AH17" i="3"/>
  <c r="AH11" i="3"/>
  <c r="AH34" i="3"/>
  <c r="AH26" i="3"/>
  <c r="AH14" i="3"/>
  <c r="AH20" i="3"/>
  <c r="AH18" i="3"/>
  <c r="AH13" i="3"/>
  <c r="AH19" i="3"/>
  <c r="AH24" i="3"/>
  <c r="AH39" i="3"/>
  <c r="AH33" i="3"/>
  <c r="AH28" i="3"/>
  <c r="AH12" i="3"/>
  <c r="AH31" i="3"/>
  <c r="AH22" i="3"/>
  <c r="AH43" i="3"/>
  <c r="AH32" i="3"/>
  <c r="AH35" i="4"/>
  <c r="AH30" i="4"/>
  <c r="AH42" i="4"/>
  <c r="AH39" i="4"/>
  <c r="AH33" i="4"/>
  <c r="AH14" i="4"/>
  <c r="AH41" i="4"/>
  <c r="AH21" i="4"/>
  <c r="AH29" i="4"/>
  <c r="AH17" i="4"/>
  <c r="AH12" i="4"/>
  <c r="AH15" i="5"/>
  <c r="AH20" i="5"/>
  <c r="AH21" i="5"/>
  <c r="AH12" i="5"/>
  <c r="AH24" i="5"/>
  <c r="AH11" i="5"/>
  <c r="AH18" i="5"/>
  <c r="AH22" i="5"/>
  <c r="AH19" i="5"/>
  <c r="AH16" i="5"/>
  <c r="AH23" i="5"/>
  <c r="AH14" i="5"/>
</calcChain>
</file>

<file path=xl/sharedStrings.xml><?xml version="1.0" encoding="utf-8"?>
<sst xmlns="http://schemas.openxmlformats.org/spreadsheetml/2006/main" count="791" uniqueCount="232">
  <si>
    <t>Akcia:</t>
  </si>
  <si>
    <t>Miesto konania :</t>
  </si>
  <si>
    <t>S</t>
  </si>
  <si>
    <t>P.</t>
  </si>
  <si>
    <t>Meno a Priezvisko</t>
  </si>
  <si>
    <t>R.n.</t>
  </si>
  <si>
    <t>Klub</t>
  </si>
  <si>
    <t>Tréner</t>
  </si>
  <si>
    <t>VZ</t>
  </si>
  <si>
    <t>GK Elán Prievidza</t>
  </si>
  <si>
    <t>Prágerová</t>
  </si>
  <si>
    <t>Karolína Cipov</t>
  </si>
  <si>
    <t>Adela Čičmancová</t>
  </si>
  <si>
    <t>Strmenská</t>
  </si>
  <si>
    <t>Prievidza</t>
  </si>
  <si>
    <t>Anabela Sekerešová</t>
  </si>
  <si>
    <t>Dátum konania :</t>
  </si>
  <si>
    <t xml:space="preserve">Dátum konania : </t>
  </si>
  <si>
    <r>
      <t xml:space="preserve">Dátum konania : </t>
    </r>
    <r>
      <rPr>
        <sz val="10"/>
        <rFont val="Times New Roman"/>
        <family val="1"/>
        <charset val="238"/>
      </rPr>
      <t/>
    </r>
  </si>
  <si>
    <t>Vivien Minichová</t>
  </si>
  <si>
    <t>D</t>
  </si>
  <si>
    <t>E</t>
  </si>
  <si>
    <t>Barbora Plevová</t>
  </si>
  <si>
    <t>Ema Cipovová</t>
  </si>
  <si>
    <t>Sabína Hlavatá</t>
  </si>
  <si>
    <t>E1</t>
  </si>
  <si>
    <t>E2</t>
  </si>
  <si>
    <t xml:space="preserve">Slovenský pohár C JIPAST, 1. kolo </t>
  </si>
  <si>
    <t>28.mája 2022</t>
  </si>
  <si>
    <t>Adriána Olejárová</t>
  </si>
  <si>
    <t>Sofia Szaszi</t>
  </si>
  <si>
    <t>Barbora Tegzová</t>
  </si>
  <si>
    <t>Nikol Králiková</t>
  </si>
  <si>
    <t>AŠG Košice</t>
  </si>
  <si>
    <t>Bárányová</t>
  </si>
  <si>
    <t>Girgašová</t>
  </si>
  <si>
    <t>Lujza Dubovská</t>
  </si>
  <si>
    <t>Linda Buzeková</t>
  </si>
  <si>
    <t>GA-BA Bratislava</t>
  </si>
  <si>
    <t>Lujza Bušová</t>
  </si>
  <si>
    <t>kolektív</t>
  </si>
  <si>
    <t>LA Liptovský Mikuláš</t>
  </si>
  <si>
    <t>Tkáčová</t>
  </si>
  <si>
    <t>Laura Hovanová</t>
  </si>
  <si>
    <t>Lea Kőmívesová</t>
  </si>
  <si>
    <t>Terázia Vargošková</t>
  </si>
  <si>
    <t>Alexandra Štefanovičová</t>
  </si>
  <si>
    <t>Nina Čipkalová</t>
  </si>
  <si>
    <t>Dominika Hvizdošová</t>
  </si>
  <si>
    <t>Argaláš</t>
  </si>
  <si>
    <t>Argi Academy</t>
  </si>
  <si>
    <t>Valéria Králiková</t>
  </si>
  <si>
    <t>Diana Kuzmishyna</t>
  </si>
  <si>
    <t>Potisková</t>
  </si>
  <si>
    <t>Liliana Rosenfelderová</t>
  </si>
  <si>
    <t>Natália Stankovič</t>
  </si>
  <si>
    <t>Hannah Hudačínová</t>
  </si>
  <si>
    <t>Miroslava Vasilová</t>
  </si>
  <si>
    <t>Timea Lea Platková</t>
  </si>
  <si>
    <t>AŠK Inter Bratislava</t>
  </si>
  <si>
    <t>Natália Mikletičová</t>
  </si>
  <si>
    <t>Amélie Madaraszová</t>
  </si>
  <si>
    <t>Alexandra Oravcová</t>
  </si>
  <si>
    <t>Simona Kalasová</t>
  </si>
  <si>
    <t>Považská Jednotka PB</t>
  </si>
  <si>
    <t>Hájková</t>
  </si>
  <si>
    <t>Adela Macková</t>
  </si>
  <si>
    <t>Tamara Repická</t>
  </si>
  <si>
    <t>Alexandra Vasilová</t>
  </si>
  <si>
    <t>Viktória Bátoriová</t>
  </si>
  <si>
    <t>Sabina Macková</t>
  </si>
  <si>
    <t>Laura Urbanová</t>
  </si>
  <si>
    <t>Slovenský pohár C JIPAST, 1.kolo</t>
  </si>
  <si>
    <t>Ema Králl</t>
  </si>
  <si>
    <t>Nikol Šubinová</t>
  </si>
  <si>
    <t>AriwaGym-OZ</t>
  </si>
  <si>
    <t>Hana Šimonová</t>
  </si>
  <si>
    <t>Adela Sýkorová</t>
  </si>
  <si>
    <t>Stela Koštrnová</t>
  </si>
  <si>
    <t>Diana Faltínová</t>
  </si>
  <si>
    <t>Tamara Helbichová</t>
  </si>
  <si>
    <t>Anna Mesiariková</t>
  </si>
  <si>
    <t>GaF Žilina</t>
  </si>
  <si>
    <t>Tamara Lučaníková</t>
  </si>
  <si>
    <t>Valentína Filová</t>
  </si>
  <si>
    <t>Nina Nemčeková</t>
  </si>
  <si>
    <t>Ema Sitárová</t>
  </si>
  <si>
    <t>Simona Ižai</t>
  </si>
  <si>
    <t>Šmičková</t>
  </si>
  <si>
    <t>Nina Piňková</t>
  </si>
  <si>
    <t>Supeková</t>
  </si>
  <si>
    <t>Zoja Rusnáková</t>
  </si>
  <si>
    <t>ŠKŠG GY-TA Poprad</t>
  </si>
  <si>
    <t>Bendíková</t>
  </si>
  <si>
    <t>Amália Vargová</t>
  </si>
  <si>
    <t>Kristína Štefková</t>
  </si>
  <si>
    <t>Lea Holečková</t>
  </si>
  <si>
    <t>Karolína Kyselová</t>
  </si>
  <si>
    <t>Barányová</t>
  </si>
  <si>
    <t>Tamara Sitárová</t>
  </si>
  <si>
    <t>Barbora Kozlíková</t>
  </si>
  <si>
    <t>Viktória Kováčová</t>
  </si>
  <si>
    <t>Ema Slováková</t>
  </si>
  <si>
    <t>Filová</t>
  </si>
  <si>
    <t>Natália Záborská</t>
  </si>
  <si>
    <t>Nina Štrbáková</t>
  </si>
  <si>
    <t>Andrea Chrvalová</t>
  </si>
  <si>
    <t>Tereza Molnárová</t>
  </si>
  <si>
    <t>Sabolová</t>
  </si>
  <si>
    <t>Megan Kovacsová</t>
  </si>
  <si>
    <t xml:space="preserve">Cingelová, Baňovičová </t>
  </si>
  <si>
    <t>Happy Gym Pezinok</t>
  </si>
  <si>
    <t>Kristína Mozolíková</t>
  </si>
  <si>
    <t>Cingelová, Baňovičová</t>
  </si>
  <si>
    <t>Tamara Oravcová</t>
  </si>
  <si>
    <t>Kristína Žáková</t>
  </si>
  <si>
    <t>Barbora Herichová</t>
  </si>
  <si>
    <t>Žideková</t>
  </si>
  <si>
    <t>KŠGaF Liptovský Mikuláš</t>
  </si>
  <si>
    <t>Lilien Pátereková</t>
  </si>
  <si>
    <t>Barbora Budová</t>
  </si>
  <si>
    <t>Urbanová</t>
  </si>
  <si>
    <t>Simona Šálová</t>
  </si>
  <si>
    <t>KŠG Handlová</t>
  </si>
  <si>
    <t>Baján, Kotríková</t>
  </si>
  <si>
    <t>Edita Michelová</t>
  </si>
  <si>
    <t>Nela Danka  Nemlahová</t>
  </si>
  <si>
    <t>KŠG Martin</t>
  </si>
  <si>
    <t>Ivašková</t>
  </si>
  <si>
    <t>Ema Bakšová</t>
  </si>
  <si>
    <t>Žofia Dermeková</t>
  </si>
  <si>
    <t>Timea Hlavinková</t>
  </si>
  <si>
    <t>Nella Ščepánová</t>
  </si>
  <si>
    <t>Sofia Kvasnicová</t>
  </si>
  <si>
    <t>Sofia Sisková</t>
  </si>
  <si>
    <t>Agáta Šolcová</t>
  </si>
  <si>
    <t>Lea Šusteková</t>
  </si>
  <si>
    <t>Katarína Voľanská</t>
  </si>
  <si>
    <t>Ema Gergelyová</t>
  </si>
  <si>
    <t>KGŠ Slávia Trnava</t>
  </si>
  <si>
    <t xml:space="preserve">KGŠ Slávia Trnava </t>
  </si>
  <si>
    <t>Viktória Vozárová</t>
  </si>
  <si>
    <t>Koštialová, Pukačová</t>
  </si>
  <si>
    <t>Nina Krčulová</t>
  </si>
  <si>
    <t>Eliška Koľová</t>
  </si>
  <si>
    <t>Perečinská</t>
  </si>
  <si>
    <t>Eliška Paľová</t>
  </si>
  <si>
    <t>Sára Glajzová</t>
  </si>
  <si>
    <t>Dália Ondrušová</t>
  </si>
  <si>
    <t>Ema Syčová</t>
  </si>
  <si>
    <t>Lívia Havrančíková</t>
  </si>
  <si>
    <t>Laura Oravcová</t>
  </si>
  <si>
    <t>Amy Bell Grebeči</t>
  </si>
  <si>
    <t>Alexandra Krajčovičová</t>
  </si>
  <si>
    <t>Sofia Supeková</t>
  </si>
  <si>
    <t>Zuzana Malíková</t>
  </si>
  <si>
    <t>Slávia Gymnastické centrum BA</t>
  </si>
  <si>
    <t>Letková</t>
  </si>
  <si>
    <t>Sofia Švarcová</t>
  </si>
  <si>
    <t>Nikola Piešová</t>
  </si>
  <si>
    <t>Nina Petrikovičová</t>
  </si>
  <si>
    <t>Lucia Lišková</t>
  </si>
  <si>
    <t>Ema Husárová</t>
  </si>
  <si>
    <t>Kategória: ženy</t>
  </si>
  <si>
    <t>Kategória: juniorky</t>
  </si>
  <si>
    <t>Kategória: staršie žiačky</t>
  </si>
  <si>
    <t>Kategória: mladšie žiačky</t>
  </si>
  <si>
    <t>Kategória: najmladšie žiačky</t>
  </si>
  <si>
    <t>E3</t>
  </si>
  <si>
    <t>E4</t>
  </si>
  <si>
    <t>Rozhodcovia:</t>
  </si>
  <si>
    <t>Nina Bošanská</t>
  </si>
  <si>
    <t>ŠG Topoľčany</t>
  </si>
  <si>
    <t>Kmotorková</t>
  </si>
  <si>
    <t>Alžbeta Bahorecová</t>
  </si>
  <si>
    <t>Nikola Kapustová</t>
  </si>
  <si>
    <t>Lenka Kapustová</t>
  </si>
  <si>
    <t>Simona Chudá</t>
  </si>
  <si>
    <t>Paula Valentová</t>
  </si>
  <si>
    <t>TJ Sokol Vrútky</t>
  </si>
  <si>
    <t>Janečková, Suržinová</t>
  </si>
  <si>
    <t>Nina Šipošová</t>
  </si>
  <si>
    <t>Timea Paulíková</t>
  </si>
  <si>
    <t>Alexandra Odehnálová</t>
  </si>
  <si>
    <t>Denisa Jarošová</t>
  </si>
  <si>
    <t>TJ Slávia PU Prešov</t>
  </si>
  <si>
    <t>Olívia Collange</t>
  </si>
  <si>
    <t>Tamara Romanko</t>
  </si>
  <si>
    <t>Júlia Kellyová</t>
  </si>
  <si>
    <t>Zuzana Skrúcaná</t>
  </si>
  <si>
    <t>Simona Svrbická</t>
  </si>
  <si>
    <t>KŠG Liptovský Mikuláš</t>
  </si>
  <si>
    <t>Alica Ďurišová</t>
  </si>
  <si>
    <t>Ema Tomalová</t>
  </si>
  <si>
    <t>Gymnastika Kelčov</t>
  </si>
  <si>
    <t>Ďurčanský</t>
  </si>
  <si>
    <t>D1</t>
  </si>
  <si>
    <t>D2,E1</t>
  </si>
  <si>
    <t>Hlavný rozhodca : Mgr. Dagmara Strmenská</t>
  </si>
  <si>
    <t>Riaditeľ pretekov: Ing. Natália Svítková</t>
  </si>
  <si>
    <t>Počtár: Mgr.art. Ján Strmenský</t>
  </si>
  <si>
    <t>Hlavný rozhodca : Mgr.Dagmara Strmenská</t>
  </si>
  <si>
    <t>Poradie</t>
  </si>
  <si>
    <t>Riaditeľka pretekov: Ing. Natália Svítková</t>
  </si>
  <si>
    <t>Gwendolyn Šplhová</t>
  </si>
  <si>
    <t>Nina Šebová</t>
  </si>
  <si>
    <t>Adriana Belušárová</t>
  </si>
  <si>
    <t>Andrea Janečková</t>
  </si>
  <si>
    <t>Zuzana Dzurendová</t>
  </si>
  <si>
    <t>Natália Jírovcová</t>
  </si>
  <si>
    <t>Vanesa Neuročná</t>
  </si>
  <si>
    <t>Elena Cingelová</t>
  </si>
  <si>
    <t>Denisa Macková</t>
  </si>
  <si>
    <t>Martin Argaláš</t>
  </si>
  <si>
    <t>Nella Novotná</t>
  </si>
  <si>
    <t>Anna Husárová</t>
  </si>
  <si>
    <t>Andrea Žideková</t>
  </si>
  <si>
    <t>Nina Košťiaľová</t>
  </si>
  <si>
    <t>Miroslava Šmičková</t>
  </si>
  <si>
    <t>Diana Cingelová</t>
  </si>
  <si>
    <t>Adriana Sabolová</t>
  </si>
  <si>
    <t>Veronika Filová</t>
  </si>
  <si>
    <t>Laura Košťialová</t>
  </si>
  <si>
    <t>Nella Výšková</t>
  </si>
  <si>
    <t>Kristína Drabantová</t>
  </si>
  <si>
    <t>Lea Petríková</t>
  </si>
  <si>
    <t>Karin Kompišová</t>
  </si>
  <si>
    <t>Viktória Ladická</t>
  </si>
  <si>
    <t>D1,E1</t>
  </si>
  <si>
    <t>D2,E2</t>
  </si>
  <si>
    <t>Bozena Hajkova</t>
  </si>
  <si>
    <t>Anna Husarova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</si>
</sst>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2"/>
      <color theme="1"/>
      <name val="Calibri"/>
      <family val="2"/>
      <scheme val="minor"/>
    </font>
    <font>
      <sz val="10"/>
      <name val="Times New Roman"/>
      <family val="1"/>
      <charset val="238"/>
    </font>
    <font>
      <sz val="8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 CE"/>
      <charset val="238"/>
    </font>
    <font>
      <b/>
      <sz val="14"/>
      <name val="Symbol"/>
      <family val="1"/>
      <charset val="2"/>
    </font>
    <font>
      <sz val="8"/>
      <color theme="1"/>
      <name val="Times New Roman"/>
      <family val="1"/>
      <charset val="238"/>
    </font>
    <font>
      <b/>
      <sz val="8"/>
      <name val="Times New Roman"/>
      <family val="1"/>
      <charset val="238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name val="Times New Roman"/>
      <family val="1"/>
      <charset val="238"/>
    </font>
    <font>
      <sz val="9"/>
      <name val="Times New Roman"/>
      <family val="1"/>
    </font>
    <font>
      <sz val="9"/>
      <color theme="1"/>
      <name val="Times New Roman"/>
      <family val="1"/>
      <charset val="238"/>
    </font>
    <font>
      <sz val="6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sz val="6"/>
      <color theme="1"/>
      <name val="Times New Roman"/>
      <family val="1"/>
    </font>
    <font>
      <sz val="6"/>
      <name val="Times New Roman"/>
      <family val="1"/>
      <charset val="238"/>
    </font>
    <font>
      <b/>
      <sz val="8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  <charset val="238"/>
    </font>
    <font>
      <sz val="12"/>
      <color theme="1"/>
      <name val="Times New Roman"/>
      <family val="1"/>
    </font>
    <font>
      <sz val="6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</fills>
  <borders count="53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0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3" fillId="0" borderId="0"/>
  </cellStyleXfs>
  <cellXfs count="230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/>
    <xf numFmtId="2" fontId="1" fillId="0" borderId="0" xfId="0" applyNumberFormat="1" applyFont="1" applyAlignment="1">
      <alignment horizontal="right"/>
    </xf>
    <xf numFmtId="2" fontId="1" fillId="0" borderId="0" xfId="0" applyNumberFormat="1" applyFont="1"/>
    <xf numFmtId="0" fontId="3" fillId="0" borderId="0" xfId="0" applyFont="1"/>
    <xf numFmtId="0" fontId="4" fillId="0" borderId="0" xfId="0" applyFont="1"/>
    <xf numFmtId="0" fontId="0" fillId="0" borderId="0" xfId="0" applyBorder="1"/>
    <xf numFmtId="2" fontId="1" fillId="0" borderId="2" xfId="0" applyNumberFormat="1" applyFont="1" applyBorder="1" applyAlignment="1">
      <alignment horizontal="right"/>
    </xf>
    <xf numFmtId="2" fontId="1" fillId="0" borderId="3" xfId="0" applyNumberFormat="1" applyFont="1" applyBorder="1"/>
    <xf numFmtId="2" fontId="1" fillId="0" borderId="0" xfId="0" applyNumberFormat="1" applyFont="1" applyBorder="1" applyAlignment="1">
      <alignment horizontal="right"/>
    </xf>
    <xf numFmtId="2" fontId="1" fillId="0" borderId="1" xfId="0" applyNumberFormat="1" applyFont="1" applyBorder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Border="1"/>
    <xf numFmtId="2" fontId="1" fillId="0" borderId="11" xfId="0" applyNumberFormat="1" applyFont="1" applyBorder="1" applyAlignment="1">
      <alignment horizontal="right"/>
    </xf>
    <xf numFmtId="2" fontId="1" fillId="0" borderId="12" xfId="0" applyNumberFormat="1" applyFont="1" applyBorder="1" applyAlignment="1">
      <alignment horizontal="right"/>
    </xf>
    <xf numFmtId="2" fontId="2" fillId="0" borderId="6" xfId="0" applyNumberFormat="1" applyFont="1" applyBorder="1" applyAlignment="1">
      <alignment horizontal="right"/>
    </xf>
    <xf numFmtId="2" fontId="2" fillId="0" borderId="13" xfId="0" applyNumberFormat="1" applyFont="1" applyBorder="1" applyAlignment="1">
      <alignment horizontal="right"/>
    </xf>
    <xf numFmtId="2" fontId="2" fillId="0" borderId="14" xfId="0" applyNumberFormat="1" applyFont="1" applyBorder="1" applyAlignment="1">
      <alignment horizontal="right"/>
    </xf>
    <xf numFmtId="0" fontId="2" fillId="0" borderId="20" xfId="0" applyFont="1" applyBorder="1" applyAlignment="1">
      <alignment horizontal="center"/>
    </xf>
    <xf numFmtId="0" fontId="2" fillId="0" borderId="22" xfId="0" applyFont="1" applyBorder="1"/>
    <xf numFmtId="0" fontId="2" fillId="0" borderId="22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2" borderId="7" xfId="0" applyFont="1" applyFill="1" applyBorder="1"/>
    <xf numFmtId="2" fontId="2" fillId="0" borderId="24" xfId="0" applyNumberFormat="1" applyFont="1" applyBorder="1" applyAlignment="1">
      <alignment horizontal="right"/>
    </xf>
    <xf numFmtId="14" fontId="1" fillId="0" borderId="0" xfId="0" applyNumberFormat="1" applyFont="1" applyBorder="1" applyAlignment="1">
      <alignment horizontal="left"/>
    </xf>
    <xf numFmtId="2" fontId="7" fillId="0" borderId="28" xfId="0" applyNumberFormat="1" applyFont="1" applyBorder="1"/>
    <xf numFmtId="2" fontId="7" fillId="0" borderId="30" xfId="0" applyNumberFormat="1" applyFont="1" applyBorder="1"/>
    <xf numFmtId="0" fontId="2" fillId="2" borderId="8" xfId="0" applyFont="1" applyFill="1" applyBorder="1"/>
    <xf numFmtId="0" fontId="2" fillId="0" borderId="32" xfId="0" applyFont="1" applyBorder="1" applyAlignment="1">
      <alignment horizontal="center"/>
    </xf>
    <xf numFmtId="2" fontId="7" fillId="0" borderId="0" xfId="0" applyNumberFormat="1" applyFont="1" applyBorder="1"/>
    <xf numFmtId="2" fontId="2" fillId="0" borderId="0" xfId="0" applyNumberFormat="1" applyFont="1" applyBorder="1" applyAlignment="1">
      <alignment horizontal="right"/>
    </xf>
    <xf numFmtId="2" fontId="1" fillId="0" borderId="0" xfId="0" applyNumberFormat="1" applyFont="1" applyBorder="1"/>
    <xf numFmtId="0" fontId="2" fillId="0" borderId="0" xfId="0" applyFont="1" applyAlignment="1"/>
    <xf numFmtId="14" fontId="2" fillId="0" borderId="0" xfId="0" applyNumberFormat="1" applyFont="1"/>
    <xf numFmtId="2" fontId="1" fillId="0" borderId="2" xfId="0" applyNumberFormat="1" applyFont="1" applyBorder="1"/>
    <xf numFmtId="0" fontId="2" fillId="2" borderId="0" xfId="0" applyFont="1" applyFill="1" applyBorder="1"/>
    <xf numFmtId="0" fontId="2" fillId="0" borderId="0" xfId="0" applyFont="1" applyBorder="1" applyAlignment="1">
      <alignment horizontal="left"/>
    </xf>
    <xf numFmtId="2" fontId="7" fillId="0" borderId="34" xfId="0" applyNumberFormat="1" applyFont="1" applyBorder="1"/>
    <xf numFmtId="0" fontId="2" fillId="0" borderId="27" xfId="0" applyFont="1" applyBorder="1"/>
    <xf numFmtId="0" fontId="2" fillId="0" borderId="2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2" fontId="1" fillId="0" borderId="12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/>
    </xf>
    <xf numFmtId="2" fontId="7" fillId="0" borderId="36" xfId="0" applyNumberFormat="1" applyFont="1" applyBorder="1"/>
    <xf numFmtId="2" fontId="7" fillId="0" borderId="9" xfId="0" applyNumberFormat="1" applyFont="1" applyBorder="1"/>
    <xf numFmtId="2" fontId="7" fillId="0" borderId="15" xfId="0" applyNumberFormat="1" applyFont="1" applyBorder="1"/>
    <xf numFmtId="0" fontId="2" fillId="0" borderId="0" xfId="0" applyFont="1" applyBorder="1" applyAlignment="1">
      <alignment horizontal="center"/>
    </xf>
    <xf numFmtId="14" fontId="6" fillId="2" borderId="0" xfId="0" applyNumberFormat="1" applyFont="1" applyFill="1" applyBorder="1" applyAlignment="1">
      <alignment horizontal="center"/>
    </xf>
    <xf numFmtId="0" fontId="2" fillId="2" borderId="27" xfId="0" applyFont="1" applyFill="1" applyBorder="1"/>
    <xf numFmtId="14" fontId="1" fillId="0" borderId="0" xfId="0" applyNumberFormat="1" applyFont="1"/>
    <xf numFmtId="0" fontId="6" fillId="2" borderId="27" xfId="0" applyNumberFormat="1" applyFont="1" applyFill="1" applyBorder="1" applyAlignment="1">
      <alignment horizontal="center"/>
    </xf>
    <xf numFmtId="0" fontId="6" fillId="0" borderId="26" xfId="0" applyNumberFormat="1" applyFont="1" applyFill="1" applyBorder="1" applyAlignment="1" applyProtection="1"/>
    <xf numFmtId="0" fontId="6" fillId="0" borderId="14" xfId="0" applyNumberFormat="1" applyFont="1" applyFill="1" applyBorder="1" applyAlignment="1" applyProtection="1"/>
    <xf numFmtId="0" fontId="6" fillId="0" borderId="14" xfId="0" applyNumberFormat="1" applyFont="1" applyFill="1" applyBorder="1" applyAlignment="1" applyProtection="1">
      <alignment horizontal="center"/>
    </xf>
    <xf numFmtId="0" fontId="6" fillId="0" borderId="7" xfId="0" applyNumberFormat="1" applyFont="1" applyFill="1" applyBorder="1" applyAlignment="1" applyProtection="1"/>
    <xf numFmtId="0" fontId="6" fillId="0" borderId="7" xfId="0" applyNumberFormat="1" applyFont="1" applyFill="1" applyBorder="1" applyAlignment="1" applyProtection="1">
      <alignment horizontal="center"/>
    </xf>
    <xf numFmtId="0" fontId="6" fillId="0" borderId="34" xfId="0" applyNumberFormat="1" applyFont="1" applyFill="1" applyBorder="1" applyAlignment="1" applyProtection="1"/>
    <xf numFmtId="0" fontId="6" fillId="0" borderId="28" xfId="0" applyNumberFormat="1" applyFont="1" applyFill="1" applyBorder="1" applyAlignment="1" applyProtection="1"/>
    <xf numFmtId="0" fontId="6" fillId="0" borderId="30" xfId="0" applyNumberFormat="1" applyFont="1" applyFill="1" applyBorder="1" applyAlignment="1" applyProtection="1"/>
    <xf numFmtId="0" fontId="6" fillId="0" borderId="17" xfId="0" applyNumberFormat="1" applyFont="1" applyFill="1" applyBorder="1" applyAlignment="1" applyProtection="1"/>
    <xf numFmtId="0" fontId="11" fillId="0" borderId="7" xfId="0" applyFont="1" applyBorder="1"/>
    <xf numFmtId="0" fontId="12" fillId="0" borderId="7" xfId="0" applyFont="1" applyBorder="1"/>
    <xf numFmtId="0" fontId="12" fillId="0" borderId="28" xfId="0" applyNumberFormat="1" applyFont="1" applyFill="1" applyBorder="1" applyAlignment="1" applyProtection="1"/>
    <xf numFmtId="0" fontId="12" fillId="0" borderId="29" xfId="0" applyNumberFormat="1" applyFont="1" applyFill="1" applyBorder="1" applyAlignment="1" applyProtection="1"/>
    <xf numFmtId="0" fontId="6" fillId="0" borderId="8" xfId="0" applyNumberFormat="1" applyFont="1" applyFill="1" applyBorder="1" applyAlignment="1" applyProtection="1"/>
    <xf numFmtId="0" fontId="12" fillId="0" borderId="7" xfId="0" applyFont="1" applyBorder="1" applyAlignment="1">
      <alignment horizontal="center"/>
    </xf>
    <xf numFmtId="0" fontId="13" fillId="2" borderId="7" xfId="0" applyFont="1" applyFill="1" applyBorder="1"/>
    <xf numFmtId="0" fontId="12" fillId="0" borderId="26" xfId="0" applyNumberFormat="1" applyFont="1" applyFill="1" applyBorder="1" applyAlignment="1" applyProtection="1"/>
    <xf numFmtId="0" fontId="12" fillId="0" borderId="7" xfId="0" applyNumberFormat="1" applyFont="1" applyFill="1" applyBorder="1" applyAlignment="1" applyProtection="1"/>
    <xf numFmtId="0" fontId="14" fillId="2" borderId="27" xfId="0" applyFont="1" applyFill="1" applyBorder="1"/>
    <xf numFmtId="0" fontId="14" fillId="2" borderId="7" xfId="0" applyFont="1" applyFill="1" applyBorder="1"/>
    <xf numFmtId="0" fontId="14" fillId="2" borderId="8" xfId="0" applyFont="1" applyFill="1" applyBorder="1"/>
    <xf numFmtId="0" fontId="11" fillId="2" borderId="8" xfId="0" applyFont="1" applyFill="1" applyBorder="1"/>
    <xf numFmtId="0" fontId="15" fillId="2" borderId="8" xfId="0" applyFont="1" applyFill="1" applyBorder="1"/>
    <xf numFmtId="0" fontId="6" fillId="2" borderId="7" xfId="0" applyNumberFormat="1" applyFont="1" applyFill="1" applyBorder="1" applyAlignment="1">
      <alignment horizontal="center"/>
    </xf>
    <xf numFmtId="0" fontId="6" fillId="0" borderId="25" xfId="0" applyNumberFormat="1" applyFont="1" applyFill="1" applyBorder="1" applyAlignment="1" applyProtection="1"/>
    <xf numFmtId="0" fontId="12" fillId="0" borderId="28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6" fillId="0" borderId="17" xfId="0" applyNumberFormat="1" applyFont="1" applyFill="1" applyBorder="1" applyAlignment="1" applyProtection="1">
      <alignment horizontal="center"/>
    </xf>
    <xf numFmtId="0" fontId="11" fillId="0" borderId="26" xfId="0" applyFont="1" applyBorder="1"/>
    <xf numFmtId="0" fontId="11" fillId="0" borderId="0" xfId="0" applyFont="1" applyBorder="1"/>
    <xf numFmtId="0" fontId="13" fillId="2" borderId="21" xfId="0" applyFont="1" applyFill="1" applyBorder="1"/>
    <xf numFmtId="0" fontId="13" fillId="2" borderId="8" xfId="0" applyFont="1" applyFill="1" applyBorder="1"/>
    <xf numFmtId="0" fontId="16" fillId="0" borderId="7" xfId="0" applyNumberFormat="1" applyFont="1" applyFill="1" applyBorder="1" applyAlignment="1" applyProtection="1"/>
    <xf numFmtId="0" fontId="6" fillId="0" borderId="28" xfId="0" applyNumberFormat="1" applyFont="1" applyFill="1" applyBorder="1" applyAlignment="1" applyProtection="1">
      <alignment wrapText="1"/>
    </xf>
    <xf numFmtId="0" fontId="12" fillId="0" borderId="0" xfId="0" applyFont="1" applyBorder="1"/>
    <xf numFmtId="0" fontId="13" fillId="2" borderId="14" xfId="0" applyFont="1" applyFill="1" applyBorder="1"/>
    <xf numFmtId="0" fontId="16" fillId="0" borderId="14" xfId="0" applyNumberFormat="1" applyFont="1" applyFill="1" applyBorder="1" applyAlignment="1" applyProtection="1"/>
    <xf numFmtId="0" fontId="11" fillId="2" borderId="7" xfId="0" applyFont="1" applyFill="1" applyBorder="1"/>
    <xf numFmtId="0" fontId="13" fillId="2" borderId="17" xfId="0" applyFont="1" applyFill="1" applyBorder="1"/>
    <xf numFmtId="0" fontId="13" fillId="2" borderId="33" xfId="0" applyFont="1" applyFill="1" applyBorder="1"/>
    <xf numFmtId="0" fontId="18" fillId="0" borderId="7" xfId="0" applyNumberFormat="1" applyFont="1" applyFill="1" applyBorder="1" applyAlignment="1" applyProtection="1"/>
    <xf numFmtId="0" fontId="12" fillId="0" borderId="43" xfId="0" applyFont="1" applyBorder="1"/>
    <xf numFmtId="0" fontId="6" fillId="2" borderId="8" xfId="0" applyNumberFormat="1" applyFont="1" applyFill="1" applyBorder="1" applyAlignment="1">
      <alignment horizontal="center"/>
    </xf>
    <xf numFmtId="0" fontId="13" fillId="2" borderId="0" xfId="0" applyFont="1" applyFill="1" applyBorder="1"/>
    <xf numFmtId="0" fontId="6" fillId="2" borderId="0" xfId="0" applyNumberFormat="1" applyFont="1" applyFill="1" applyBorder="1" applyAlignment="1">
      <alignment horizontal="center"/>
    </xf>
    <xf numFmtId="0" fontId="18" fillId="0" borderId="0" xfId="0" applyNumberFormat="1" applyFont="1" applyFill="1" applyBorder="1" applyAlignment="1" applyProtection="1"/>
    <xf numFmtId="0" fontId="16" fillId="2" borderId="17" xfId="0" applyNumberFormat="1" applyFont="1" applyFill="1" applyBorder="1" applyAlignment="1">
      <alignment horizontal="center"/>
    </xf>
    <xf numFmtId="0" fontId="16" fillId="2" borderId="7" xfId="0" applyNumberFormat="1" applyFont="1" applyFill="1" applyBorder="1" applyAlignment="1">
      <alignment horizontal="center"/>
    </xf>
    <xf numFmtId="0" fontId="16" fillId="2" borderId="33" xfId="0" applyNumberFormat="1" applyFont="1" applyFill="1" applyBorder="1" applyAlignment="1">
      <alignment horizontal="center"/>
    </xf>
    <xf numFmtId="0" fontId="19" fillId="0" borderId="41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2" fontId="19" fillId="0" borderId="7" xfId="0" applyNumberFormat="1" applyFont="1" applyBorder="1" applyAlignment="1">
      <alignment horizontal="right"/>
    </xf>
    <xf numFmtId="2" fontId="19" fillId="0" borderId="26" xfId="0" applyNumberFormat="1" applyFont="1" applyBorder="1" applyAlignment="1">
      <alignment horizontal="right"/>
    </xf>
    <xf numFmtId="0" fontId="12" fillId="0" borderId="39" xfId="0" applyNumberFormat="1" applyFont="1" applyFill="1" applyBorder="1" applyAlignment="1" applyProtection="1"/>
    <xf numFmtId="0" fontId="20" fillId="0" borderId="20" xfId="0" applyFont="1" applyBorder="1" applyAlignment="1">
      <alignment horizontal="center"/>
    </xf>
    <xf numFmtId="0" fontId="20" fillId="0" borderId="22" xfId="0" applyFont="1" applyBorder="1"/>
    <xf numFmtId="0" fontId="20" fillId="0" borderId="23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2" fontId="20" fillId="0" borderId="20" xfId="0" applyNumberFormat="1" applyFont="1" applyBorder="1" applyAlignment="1">
      <alignment horizontal="center"/>
    </xf>
    <xf numFmtId="2" fontId="20" fillId="0" borderId="37" xfId="0" applyNumberFormat="1" applyFont="1" applyBorder="1" applyAlignment="1">
      <alignment horizontal="center"/>
    </xf>
    <xf numFmtId="2" fontId="20" fillId="0" borderId="22" xfId="0" applyNumberFormat="1" applyFont="1" applyBorder="1" applyAlignment="1">
      <alignment horizontal="center"/>
    </xf>
    <xf numFmtId="2" fontId="20" fillId="0" borderId="19" xfId="0" applyNumberFormat="1" applyFont="1" applyBorder="1" applyAlignment="1">
      <alignment horizontal="center"/>
    </xf>
    <xf numFmtId="0" fontId="12" fillId="0" borderId="43" xfId="0" applyNumberFormat="1" applyFont="1" applyFill="1" applyBorder="1" applyAlignment="1" applyProtection="1">
      <alignment wrapText="1"/>
    </xf>
    <xf numFmtId="0" fontId="12" fillId="0" borderId="43" xfId="0" applyNumberFormat="1" applyFont="1" applyFill="1" applyBorder="1" applyAlignment="1" applyProtection="1"/>
    <xf numFmtId="2" fontId="19" fillId="0" borderId="14" xfId="0" applyNumberFormat="1" applyFont="1" applyBorder="1" applyAlignment="1">
      <alignment horizontal="right"/>
    </xf>
    <xf numFmtId="0" fontId="21" fillId="2" borderId="0" xfId="0" applyFont="1" applyFill="1" applyBorder="1"/>
    <xf numFmtId="0" fontId="22" fillId="0" borderId="0" xfId="0" applyFont="1"/>
    <xf numFmtId="0" fontId="22" fillId="0" borderId="0" xfId="0" applyFont="1" applyFill="1" applyBorder="1"/>
    <xf numFmtId="2" fontId="20" fillId="0" borderId="32" xfId="0" applyNumberFormat="1" applyFont="1" applyBorder="1" applyAlignment="1">
      <alignment horizontal="center"/>
    </xf>
    <xf numFmtId="2" fontId="20" fillId="0" borderId="38" xfId="0" applyNumberFormat="1" applyFont="1" applyBorder="1" applyAlignment="1">
      <alignment horizontal="center"/>
    </xf>
    <xf numFmtId="2" fontId="20" fillId="0" borderId="27" xfId="0" applyNumberFormat="1" applyFont="1" applyBorder="1" applyAlignment="1">
      <alignment horizontal="center"/>
    </xf>
    <xf numFmtId="2" fontId="20" fillId="0" borderId="35" xfId="0" applyNumberFormat="1" applyFont="1" applyBorder="1" applyAlignment="1">
      <alignment horizontal="center"/>
    </xf>
    <xf numFmtId="0" fontId="19" fillId="0" borderId="31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6" fillId="0" borderId="21" xfId="0" applyNumberFormat="1" applyFont="1" applyFill="1" applyBorder="1" applyAlignment="1" applyProtection="1"/>
    <xf numFmtId="0" fontId="16" fillId="0" borderId="17" xfId="0" applyNumberFormat="1" applyFont="1" applyFill="1" applyBorder="1" applyAlignment="1" applyProtection="1"/>
    <xf numFmtId="0" fontId="6" fillId="0" borderId="29" xfId="0" applyNumberFormat="1" applyFont="1" applyFill="1" applyBorder="1" applyAlignment="1" applyProtection="1"/>
    <xf numFmtId="0" fontId="15" fillId="2" borderId="7" xfId="0" applyFont="1" applyFill="1" applyBorder="1"/>
    <xf numFmtId="0" fontId="13" fillId="0" borderId="8" xfId="0" applyFont="1" applyFill="1" applyBorder="1"/>
    <xf numFmtId="2" fontId="2" fillId="0" borderId="26" xfId="99" applyNumberFormat="1" applyFont="1" applyBorder="1" applyAlignment="1">
      <alignment horizontal="right"/>
    </xf>
    <xf numFmtId="2" fontId="2" fillId="0" borderId="7" xfId="99" applyNumberFormat="1" applyFont="1" applyBorder="1" applyAlignment="1">
      <alignment horizontal="right"/>
    </xf>
    <xf numFmtId="2" fontId="2" fillId="0" borderId="14" xfId="99" applyNumberFormat="1" applyFont="1" applyBorder="1" applyAlignment="1">
      <alignment horizontal="right"/>
    </xf>
    <xf numFmtId="0" fontId="19" fillId="0" borderId="7" xfId="0" applyFont="1" applyBorder="1" applyAlignment="1">
      <alignment horizontal="center"/>
    </xf>
    <xf numFmtId="2" fontId="2" fillId="0" borderId="41" xfId="0" applyNumberFormat="1" applyFont="1" applyBorder="1" applyAlignment="1">
      <alignment horizontal="right"/>
    </xf>
    <xf numFmtId="2" fontId="19" fillId="0" borderId="17" xfId="0" applyNumberFormat="1" applyFont="1" applyBorder="1" applyAlignment="1">
      <alignment horizontal="right"/>
    </xf>
    <xf numFmtId="2" fontId="2" fillId="0" borderId="17" xfId="99" applyNumberFormat="1" applyFont="1" applyBorder="1" applyAlignment="1">
      <alignment horizontal="right"/>
    </xf>
    <xf numFmtId="2" fontId="7" fillId="0" borderId="29" xfId="0" applyNumberFormat="1" applyFont="1" applyBorder="1"/>
    <xf numFmtId="0" fontId="19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6" fillId="2" borderId="33" xfId="0" applyNumberFormat="1" applyFont="1" applyFill="1" applyBorder="1" applyAlignment="1">
      <alignment horizontal="center"/>
    </xf>
    <xf numFmtId="2" fontId="2" fillId="0" borderId="0" xfId="0" applyNumberFormat="1" applyFont="1" applyBorder="1" applyAlignment="1">
      <alignment horizontal="left"/>
    </xf>
    <xf numFmtId="2" fontId="2" fillId="0" borderId="25" xfId="0" applyNumberFormat="1" applyFont="1" applyBorder="1" applyAlignment="1">
      <alignment horizontal="right"/>
    </xf>
    <xf numFmtId="2" fontId="2" fillId="0" borderId="10" xfId="0" applyNumberFormat="1" applyFont="1" applyBorder="1" applyAlignment="1">
      <alignment horizontal="right"/>
    </xf>
    <xf numFmtId="2" fontId="2" fillId="0" borderId="39" xfId="0" applyNumberFormat="1" applyFont="1" applyBorder="1" applyAlignment="1">
      <alignment horizontal="right"/>
    </xf>
    <xf numFmtId="2" fontId="2" fillId="0" borderId="45" xfId="0" applyNumberFormat="1" applyFont="1" applyBorder="1" applyAlignment="1">
      <alignment horizontal="right"/>
    </xf>
    <xf numFmtId="0" fontId="12" fillId="0" borderId="28" xfId="0" applyNumberFormat="1" applyFont="1" applyFill="1" applyBorder="1" applyAlignment="1" applyProtection="1">
      <alignment wrapText="1"/>
    </xf>
    <xf numFmtId="0" fontId="12" fillId="0" borderId="30" xfId="0" applyNumberFormat="1" applyFont="1" applyFill="1" applyBorder="1" applyAlignment="1" applyProtection="1"/>
    <xf numFmtId="2" fontId="7" fillId="0" borderId="46" xfId="0" applyNumberFormat="1" applyFont="1" applyBorder="1"/>
    <xf numFmtId="2" fontId="7" fillId="0" borderId="47" xfId="0" applyNumberFormat="1" applyFont="1" applyBorder="1"/>
    <xf numFmtId="2" fontId="7" fillId="0" borderId="48" xfId="0" applyNumberFormat="1" applyFont="1" applyBorder="1"/>
    <xf numFmtId="0" fontId="24" fillId="0" borderId="0" xfId="0" applyFont="1" applyAlignment="1">
      <alignment horizontal="center"/>
    </xf>
    <xf numFmtId="0" fontId="24" fillId="0" borderId="50" xfId="0" applyFont="1" applyBorder="1" applyAlignment="1">
      <alignment horizontal="center"/>
    </xf>
    <xf numFmtId="0" fontId="24" fillId="0" borderId="51" xfId="0" applyFont="1" applyBorder="1" applyAlignment="1">
      <alignment horizontal="center"/>
    </xf>
    <xf numFmtId="0" fontId="24" fillId="3" borderId="49" xfId="0" applyFont="1" applyFill="1" applyBorder="1" applyAlignment="1">
      <alignment horizontal="center"/>
    </xf>
    <xf numFmtId="0" fontId="24" fillId="4" borderId="50" xfId="0" applyFont="1" applyFill="1" applyBorder="1" applyAlignment="1">
      <alignment horizontal="center"/>
    </xf>
    <xf numFmtId="0" fontId="24" fillId="5" borderId="50" xfId="0" applyFont="1" applyFill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24" fillId="0" borderId="4" xfId="0" applyFont="1" applyBorder="1" applyAlignment="1">
      <alignment vertical="center" textRotation="90"/>
    </xf>
    <xf numFmtId="0" fontId="24" fillId="0" borderId="5" xfId="0" applyFont="1" applyBorder="1" applyAlignment="1">
      <alignment vertical="center" textRotation="90"/>
    </xf>
    <xf numFmtId="0" fontId="24" fillId="0" borderId="16" xfId="0" applyFont="1" applyBorder="1" applyAlignment="1">
      <alignment vertical="center" textRotation="90"/>
    </xf>
    <xf numFmtId="0" fontId="24" fillId="0" borderId="16" xfId="0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2" fontId="1" fillId="0" borderId="3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7" fillId="0" borderId="34" xfId="0" applyNumberFormat="1" applyFont="1" applyBorder="1" applyAlignment="1">
      <alignment horizontal="center"/>
    </xf>
    <xf numFmtId="2" fontId="7" fillId="0" borderId="28" xfId="0" applyNumberFormat="1" applyFont="1" applyBorder="1" applyAlignment="1">
      <alignment horizontal="center"/>
    </xf>
    <xf numFmtId="2" fontId="7" fillId="0" borderId="3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7" fillId="0" borderId="36" xfId="0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2" fontId="7" fillId="0" borderId="15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0" borderId="28" xfId="0" applyNumberFormat="1" applyFont="1" applyFill="1" applyBorder="1" applyAlignment="1" applyProtection="1">
      <alignment horizontal="center" vertical="center" shrinkToFit="1"/>
    </xf>
    <xf numFmtId="0" fontId="12" fillId="0" borderId="0" xfId="0" applyFont="1" applyAlignment="1">
      <alignment horizontal="left"/>
    </xf>
    <xf numFmtId="0" fontId="11" fillId="0" borderId="8" xfId="0" applyFont="1" applyBorder="1"/>
    <xf numFmtId="0" fontId="13" fillId="2" borderId="7" xfId="0" applyFont="1" applyFill="1" applyBorder="1" applyAlignment="1"/>
    <xf numFmtId="0" fontId="14" fillId="2" borderId="21" xfId="0" applyFont="1" applyFill="1" applyBorder="1"/>
    <xf numFmtId="0" fontId="6" fillId="0" borderId="0" xfId="0" applyNumberFormat="1" applyFont="1" applyFill="1" applyBorder="1" applyAlignment="1" applyProtection="1"/>
    <xf numFmtId="0" fontId="12" fillId="0" borderId="34" xfId="0" applyFont="1" applyBorder="1"/>
    <xf numFmtId="0" fontId="6" fillId="0" borderId="28" xfId="0" applyNumberFormat="1" applyFont="1" applyFill="1" applyBorder="1" applyAlignment="1" applyProtection="1">
      <alignment shrinkToFit="1"/>
    </xf>
    <xf numFmtId="0" fontId="11" fillId="0" borderId="17" xfId="0" applyFont="1" applyBorder="1"/>
    <xf numFmtId="0" fontId="12" fillId="0" borderId="29" xfId="0" applyFont="1" applyBorder="1"/>
    <xf numFmtId="0" fontId="6" fillId="0" borderId="40" xfId="0" applyNumberFormat="1" applyFont="1" applyFill="1" applyBorder="1" applyAlignment="1" applyProtection="1"/>
    <xf numFmtId="0" fontId="12" fillId="0" borderId="26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2" fillId="0" borderId="0" xfId="0" applyNumberFormat="1" applyFont="1" applyFill="1" applyBorder="1" applyAlignment="1" applyProtection="1"/>
    <xf numFmtId="2" fontId="19" fillId="0" borderId="0" xfId="0" applyNumberFormat="1" applyFont="1" applyBorder="1" applyAlignment="1">
      <alignment horizontal="right"/>
    </xf>
    <xf numFmtId="2" fontId="2" fillId="0" borderId="0" xfId="99" applyNumberFormat="1" applyFont="1" applyBorder="1" applyAlignment="1">
      <alignment horizontal="right"/>
    </xf>
    <xf numFmtId="0" fontId="0" fillId="0" borderId="52" xfId="0" applyBorder="1"/>
    <xf numFmtId="0" fontId="0" fillId="0" borderId="6" xfId="0" applyBorder="1"/>
    <xf numFmtId="0" fontId="0" fillId="0" borderId="8" xfId="0" applyBorder="1"/>
    <xf numFmtId="0" fontId="11" fillId="2" borderId="0" xfId="0" applyFont="1" applyFill="1" applyBorder="1"/>
    <xf numFmtId="0" fontId="0" fillId="0" borderId="7" xfId="0" applyBorder="1"/>
    <xf numFmtId="0" fontId="13" fillId="0" borderId="7" xfId="0" applyFont="1" applyFill="1" applyBorder="1"/>
    <xf numFmtId="0" fontId="14" fillId="2" borderId="0" xfId="0" applyFont="1" applyFill="1" applyBorder="1"/>
    <xf numFmtId="0" fontId="12" fillId="0" borderId="0" xfId="0" applyFont="1" applyBorder="1" applyAlignment="1">
      <alignment horizontal="center"/>
    </xf>
    <xf numFmtId="0" fontId="12" fillId="2" borderId="7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/>
    <xf numFmtId="0" fontId="0" fillId="0" borderId="40" xfId="0" applyBorder="1"/>
    <xf numFmtId="0" fontId="0" fillId="0" borderId="28" xfId="0" applyBorder="1"/>
    <xf numFmtId="0" fontId="0" fillId="0" borderId="10" xfId="0" applyBorder="1"/>
    <xf numFmtId="2" fontId="25" fillId="0" borderId="17" xfId="0" applyNumberFormat="1" applyFont="1" applyBorder="1" applyAlignment="1">
      <alignment horizontal="right"/>
    </xf>
    <xf numFmtId="0" fontId="0" fillId="0" borderId="9" xfId="0" applyBorder="1"/>
    <xf numFmtId="0" fontId="18" fillId="0" borderId="10" xfId="0" applyNumberFormat="1" applyFont="1" applyFill="1" applyBorder="1" applyAlignment="1" applyProtection="1"/>
    <xf numFmtId="0" fontId="12" fillId="0" borderId="33" xfId="0" applyNumberFormat="1" applyFont="1" applyFill="1" applyBorder="1" applyAlignment="1" applyProtection="1"/>
    <xf numFmtId="0" fontId="12" fillId="0" borderId="42" xfId="0" applyNumberFormat="1" applyFont="1" applyFill="1" applyBorder="1" applyAlignment="1" applyProtection="1"/>
    <xf numFmtId="0" fontId="12" fillId="0" borderId="44" xfId="0" applyNumberFormat="1" applyFont="1" applyFill="1" applyBorder="1" applyAlignment="1" applyProtection="1"/>
    <xf numFmtId="0" fontId="12" fillId="0" borderId="43" xfId="0" applyNumberFormat="1" applyFont="1" applyFill="1" applyBorder="1" applyAlignment="1" applyProtection="1">
      <alignment horizontal="left"/>
    </xf>
    <xf numFmtId="0" fontId="12" fillId="0" borderId="14" xfId="0" applyNumberFormat="1" applyFont="1" applyFill="1" applyBorder="1" applyAlignment="1" applyProtection="1"/>
    <xf numFmtId="0" fontId="18" fillId="0" borderId="8" xfId="0" applyNumberFormat="1" applyFont="1" applyFill="1" applyBorder="1" applyAlignment="1" applyProtection="1"/>
    <xf numFmtId="0" fontId="2" fillId="0" borderId="43" xfId="0" applyFont="1" applyBorder="1" applyAlignment="1">
      <alignment horizontal="left"/>
    </xf>
    <xf numFmtId="0" fontId="12" fillId="0" borderId="40" xfId="0" applyFont="1" applyBorder="1"/>
    <xf numFmtId="0" fontId="6" fillId="0" borderId="7" xfId="0" applyNumberFormat="1" applyFont="1" applyFill="1" applyBorder="1" applyAlignment="1" applyProtection="1">
      <alignment horizontal="left"/>
    </xf>
  </cellXfs>
  <cellStyles count="100">
    <cellStyle name="Hypertextové prepojenie" xfId="1" builtinId="8" hidden="1"/>
    <cellStyle name="Hypertextové prepojenie" xfId="3" builtinId="8" hidden="1"/>
    <cellStyle name="Hypertextové prepojenie" xfId="5" builtinId="8" hidden="1"/>
    <cellStyle name="Hypertextové prepojenie" xfId="7" builtinId="8" hidden="1"/>
    <cellStyle name="Hypertextové prepojenie" xfId="9" builtinId="8" hidden="1"/>
    <cellStyle name="Hypertextové prepojenie" xfId="11" builtinId="8" hidden="1"/>
    <cellStyle name="Hypertextové prepojenie" xfId="13" builtinId="8" hidden="1"/>
    <cellStyle name="Hypertextové prepojenie" xfId="15" builtinId="8" hidden="1"/>
    <cellStyle name="Hypertextové prepojenie" xfId="17" builtinId="8" hidden="1"/>
    <cellStyle name="Hypertextové prepojenie" xfId="19" builtinId="8" hidden="1"/>
    <cellStyle name="Hypertextové prepojenie" xfId="21" builtinId="8" hidden="1"/>
    <cellStyle name="Hypertextové prepojenie" xfId="23" builtinId="8" hidden="1"/>
    <cellStyle name="Hypertextové prepojenie" xfId="25" builtinId="8" hidden="1"/>
    <cellStyle name="Hypertextové prepojenie" xfId="27" builtinId="8" hidden="1"/>
    <cellStyle name="Hypertextové prepojenie" xfId="29" builtinId="8" hidden="1"/>
    <cellStyle name="Hypertextové prepojenie" xfId="31" builtinId="8" hidden="1"/>
    <cellStyle name="Hypertextové prepojenie" xfId="33" builtinId="8" hidden="1"/>
    <cellStyle name="Hypertextové prepojenie" xfId="35" builtinId="8" hidden="1"/>
    <cellStyle name="Hypertextové prepojenie" xfId="37" builtinId="8" hidden="1"/>
    <cellStyle name="Hypertextové prepojenie" xfId="39" builtinId="8" hidden="1"/>
    <cellStyle name="Hypertextové prepojenie" xfId="41" builtinId="8" hidden="1"/>
    <cellStyle name="Hypertextové prepojenie" xfId="43" builtinId="8" hidden="1"/>
    <cellStyle name="Hypertextové prepojenie" xfId="45" builtinId="8" hidden="1"/>
    <cellStyle name="Hypertextové prepojenie" xfId="47" builtinId="8" hidden="1"/>
    <cellStyle name="Hypertextové prepojenie" xfId="49" builtinId="8" hidden="1"/>
    <cellStyle name="Hypertextové prepojenie" xfId="51" builtinId="8" hidden="1"/>
    <cellStyle name="Hypertextové prepojenie" xfId="53" builtinId="8" hidden="1"/>
    <cellStyle name="Hypertextové prepojenie" xfId="55" builtinId="8" hidden="1"/>
    <cellStyle name="Hypertextové prepojenie" xfId="57" builtinId="8" hidden="1"/>
    <cellStyle name="Hypertextové prepojenie" xfId="59" builtinId="8" hidden="1"/>
    <cellStyle name="Hypertextové prepojenie" xfId="61" builtinId="8" hidden="1"/>
    <cellStyle name="Hypertextové prepojenie" xfId="63" builtinId="8" hidden="1"/>
    <cellStyle name="Hypertextové prepojenie" xfId="65" builtinId="8" hidden="1"/>
    <cellStyle name="Hypertextové prepojenie" xfId="67" builtinId="8" hidden="1"/>
    <cellStyle name="Hypertextové prepojenie" xfId="69" builtinId="8" hidden="1"/>
    <cellStyle name="Hypertextové prepojenie" xfId="71" builtinId="8" hidden="1"/>
    <cellStyle name="Hypertextové prepojenie" xfId="73" builtinId="8" hidden="1"/>
    <cellStyle name="Hypertextové prepojenie" xfId="75" builtinId="8" hidden="1"/>
    <cellStyle name="Hypertextové prepojenie" xfId="77" builtinId="8" hidden="1"/>
    <cellStyle name="Hypertextové prepojenie" xfId="79" builtinId="8" hidden="1"/>
    <cellStyle name="Hypertextové prepojenie" xfId="81" builtinId="8" hidden="1"/>
    <cellStyle name="Hypertextové prepojenie" xfId="83" builtinId="8" hidden="1"/>
    <cellStyle name="Hypertextové prepojenie" xfId="85" builtinId="8" hidden="1"/>
    <cellStyle name="Hypertextové prepojenie" xfId="87" builtinId="8" hidden="1"/>
    <cellStyle name="Hypertextové prepojenie" xfId="89" builtinId="8" hidden="1"/>
    <cellStyle name="Hypertextové prepojenie" xfId="91" builtinId="8" hidden="1"/>
    <cellStyle name="Hypertextové prepojenie" xfId="93" builtinId="8" hidden="1"/>
    <cellStyle name="Hypertextové prepojenie" xfId="95" builtinId="8" hidden="1"/>
    <cellStyle name="Hypertextové prepojenie" xfId="97" builtinId="8" hidden="1"/>
    <cellStyle name="Normálna" xfId="0" builtinId="0"/>
    <cellStyle name="Normálna 2" xfId="99" xr:uid="{211C2B90-A080-3142-AEF1-DFBCBFCAE86D}"/>
    <cellStyle name="Použité hypertextové prepojenie" xfId="2" builtinId="9" hidden="1"/>
    <cellStyle name="Použité hypertextové prepojenie" xfId="4" builtinId="9" hidden="1"/>
    <cellStyle name="Použité hypertextové prepojenie" xfId="6" builtinId="9" hidden="1"/>
    <cellStyle name="Použité hypertextové prepojenie" xfId="8" builtinId="9" hidden="1"/>
    <cellStyle name="Použité hypertextové prepojenie" xfId="10" builtinId="9" hidden="1"/>
    <cellStyle name="Použité hypertextové prepojenie" xfId="12" builtinId="9" hidden="1"/>
    <cellStyle name="Použité hypertextové prepojenie" xfId="14" builtinId="9" hidden="1"/>
    <cellStyle name="Použité hypertextové prepojenie" xfId="16" builtinId="9" hidden="1"/>
    <cellStyle name="Použité hypertextové prepojenie" xfId="18" builtinId="9" hidden="1"/>
    <cellStyle name="Použité hypertextové prepojenie" xfId="20" builtinId="9" hidden="1"/>
    <cellStyle name="Použité hypertextové prepojenie" xfId="22" builtinId="9" hidden="1"/>
    <cellStyle name="Použité hypertextové prepojenie" xfId="24" builtinId="9" hidden="1"/>
    <cellStyle name="Použité hypertextové prepojenie" xfId="26" builtinId="9" hidden="1"/>
    <cellStyle name="Použité hypertextové prepojenie" xfId="28" builtinId="9" hidden="1"/>
    <cellStyle name="Použité hypertextové prepojenie" xfId="30" builtinId="9" hidden="1"/>
    <cellStyle name="Použité hypertextové prepojenie" xfId="32" builtinId="9" hidden="1"/>
    <cellStyle name="Použité hypertextové prepojenie" xfId="34" builtinId="9" hidden="1"/>
    <cellStyle name="Použité hypertextové prepojenie" xfId="36" builtinId="9" hidden="1"/>
    <cellStyle name="Použité hypertextové prepojenie" xfId="38" builtinId="9" hidden="1"/>
    <cellStyle name="Použité hypertextové prepojenie" xfId="40" builtinId="9" hidden="1"/>
    <cellStyle name="Použité hypertextové prepojenie" xfId="42" builtinId="9" hidden="1"/>
    <cellStyle name="Použité hypertextové prepojenie" xfId="44" builtinId="9" hidden="1"/>
    <cellStyle name="Použité hypertextové prepojenie" xfId="46" builtinId="9" hidden="1"/>
    <cellStyle name="Použité hypertextové prepojenie" xfId="48" builtinId="9" hidden="1"/>
    <cellStyle name="Použité hypertextové prepojenie" xfId="50" builtinId="9" hidden="1"/>
    <cellStyle name="Použité hypertextové prepojenie" xfId="52" builtinId="9" hidden="1"/>
    <cellStyle name="Použité hypertextové prepojenie" xfId="54" builtinId="9" hidden="1"/>
    <cellStyle name="Použité hypertextové prepojenie" xfId="56" builtinId="9" hidden="1"/>
    <cellStyle name="Použité hypertextové prepojenie" xfId="58" builtinId="9" hidden="1"/>
    <cellStyle name="Použité hypertextové prepojenie" xfId="60" builtinId="9" hidden="1"/>
    <cellStyle name="Použité hypertextové prepojenie" xfId="62" builtinId="9" hidden="1"/>
    <cellStyle name="Použité hypertextové prepojenie" xfId="64" builtinId="9" hidden="1"/>
    <cellStyle name="Použité hypertextové prepojenie" xfId="66" builtinId="9" hidden="1"/>
    <cellStyle name="Použité hypertextové prepojenie" xfId="68" builtinId="9" hidden="1"/>
    <cellStyle name="Použité hypertextové prepojenie" xfId="70" builtinId="9" hidden="1"/>
    <cellStyle name="Použité hypertextové prepojenie" xfId="72" builtinId="9" hidden="1"/>
    <cellStyle name="Použité hypertextové prepojenie" xfId="74" builtinId="9" hidden="1"/>
    <cellStyle name="Použité hypertextové prepojenie" xfId="76" builtinId="9" hidden="1"/>
    <cellStyle name="Použité hypertextové prepojenie" xfId="78" builtinId="9" hidden="1"/>
    <cellStyle name="Použité hypertextové prepojenie" xfId="80" builtinId="9" hidden="1"/>
    <cellStyle name="Použité hypertextové prepojenie" xfId="82" builtinId="9" hidden="1"/>
    <cellStyle name="Použité hypertextové prepojenie" xfId="84" builtinId="9" hidden="1"/>
    <cellStyle name="Použité hypertextové prepojenie" xfId="86" builtinId="9" hidden="1"/>
    <cellStyle name="Použité hypertextové prepojenie" xfId="88" builtinId="9" hidden="1"/>
    <cellStyle name="Použité hypertextové prepojenie" xfId="90" builtinId="9" hidden="1"/>
    <cellStyle name="Použité hypertextové prepojenie" xfId="92" builtinId="9" hidden="1"/>
    <cellStyle name="Použité hypertextové prepojenie" xfId="94" builtinId="9" hidden="1"/>
    <cellStyle name="Použité hypertextové prepojenie" xfId="96" builtinId="9" hidden="1"/>
    <cellStyle name="Použité hypertextové prepojenie" xfId="98" builtinId="9" hidden="1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3.jpe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3.jpe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28146</xdr:colOff>
      <xdr:row>2</xdr:row>
      <xdr:rowOff>16069</xdr:rowOff>
    </xdr:from>
    <xdr:to>
      <xdr:col>4</xdr:col>
      <xdr:colOff>212618</xdr:colOff>
      <xdr:row>6</xdr:row>
      <xdr:rowOff>92795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760" y="348001"/>
          <a:ext cx="1122360" cy="841612"/>
        </a:xfrm>
        <a:prstGeom prst="rect">
          <a:avLst/>
        </a:prstGeom>
      </xdr:spPr>
    </xdr:pic>
    <xdr:clientData/>
  </xdr:twoCellAnchor>
  <xdr:twoCellAnchor editAs="oneCell">
    <xdr:from>
      <xdr:col>1</xdr:col>
      <xdr:colOff>412</xdr:colOff>
      <xdr:row>0</xdr:row>
      <xdr:rowOff>59381</xdr:rowOff>
    </xdr:from>
    <xdr:to>
      <xdr:col>2</xdr:col>
      <xdr:colOff>46790</xdr:colOff>
      <xdr:row>7</xdr:row>
      <xdr:rowOff>83749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922" y="59381"/>
          <a:ext cx="1316378" cy="1302669"/>
        </a:xfrm>
        <a:prstGeom prst="rect">
          <a:avLst/>
        </a:prstGeom>
      </xdr:spPr>
    </xdr:pic>
    <xdr:clientData/>
  </xdr:twoCellAnchor>
  <xdr:twoCellAnchor>
    <xdr:from>
      <xdr:col>27</xdr:col>
      <xdr:colOff>9298</xdr:colOff>
      <xdr:row>5</xdr:row>
      <xdr:rowOff>18713</xdr:rowOff>
    </xdr:from>
    <xdr:to>
      <xdr:col>31</xdr:col>
      <xdr:colOff>174314</xdr:colOff>
      <xdr:row>7</xdr:row>
      <xdr:rowOff>194225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BEF2FA9-FCB4-C045-AB56-E53A789F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8775" y="898582"/>
          <a:ext cx="862271" cy="573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122705</xdr:colOff>
      <xdr:row>5</xdr:row>
      <xdr:rowOff>45483</xdr:rowOff>
    </xdr:from>
    <xdr:to>
      <xdr:col>10</xdr:col>
      <xdr:colOff>200509</xdr:colOff>
      <xdr:row>7</xdr:row>
      <xdr:rowOff>192157</xdr:rowOff>
    </xdr:to>
    <xdr:pic>
      <xdr:nvPicPr>
        <xdr:cNvPr id="14" name="Picture 4">
          <a:extLst>
            <a:ext uri="{FF2B5EF4-FFF2-40B4-BE49-F238E27FC236}">
              <a16:creationId xmlns:a16="http://schemas.microsoft.com/office/drawing/2014/main" id="{CE314709-33BF-B140-97F1-12006A288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2905" y="947183"/>
          <a:ext cx="839804" cy="553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91526</xdr:colOff>
      <xdr:row>5</xdr:row>
      <xdr:rowOff>24267</xdr:rowOff>
    </xdr:from>
    <xdr:to>
      <xdr:col>17</xdr:col>
      <xdr:colOff>195723</xdr:colOff>
      <xdr:row>7</xdr:row>
      <xdr:rowOff>194140</xdr:rowOff>
    </xdr:to>
    <xdr:pic>
      <xdr:nvPicPr>
        <xdr:cNvPr id="15" name="Picture 13">
          <a:extLst>
            <a:ext uri="{FF2B5EF4-FFF2-40B4-BE49-F238E27FC236}">
              <a16:creationId xmlns:a16="http://schemas.microsoft.com/office/drawing/2014/main" id="{A6AF8A76-B049-B341-B5BC-2EBE5640D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4926" y="925967"/>
          <a:ext cx="866197" cy="576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59997</xdr:colOff>
      <xdr:row>5</xdr:row>
      <xdr:rowOff>32356</xdr:rowOff>
    </xdr:from>
    <xdr:to>
      <xdr:col>24</xdr:col>
      <xdr:colOff>197855</xdr:colOff>
      <xdr:row>7</xdr:row>
      <xdr:rowOff>188112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1F8364E3-8F43-314F-A538-A67550978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9297" y="934056"/>
          <a:ext cx="899858" cy="56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</xdr:colOff>
      <xdr:row>2</xdr:row>
      <xdr:rowOff>21913</xdr:rowOff>
    </xdr:from>
    <xdr:to>
      <xdr:col>3</xdr:col>
      <xdr:colOff>927186</xdr:colOff>
      <xdr:row>6</xdr:row>
      <xdr:rowOff>159753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725" y="356124"/>
          <a:ext cx="1187777" cy="886471"/>
        </a:xfrm>
        <a:prstGeom prst="rect">
          <a:avLst/>
        </a:prstGeom>
      </xdr:spPr>
    </xdr:pic>
    <xdr:clientData/>
  </xdr:twoCellAnchor>
  <xdr:twoCellAnchor editAs="oneCell">
    <xdr:from>
      <xdr:col>0</xdr:col>
      <xdr:colOff>167774</xdr:colOff>
      <xdr:row>0</xdr:row>
      <xdr:rowOff>52804</xdr:rowOff>
    </xdr:from>
    <xdr:to>
      <xdr:col>2</xdr:col>
      <xdr:colOff>144051</xdr:colOff>
      <xdr:row>7</xdr:row>
      <xdr:rowOff>101221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74" y="52804"/>
          <a:ext cx="1356226" cy="1331785"/>
        </a:xfrm>
        <a:prstGeom prst="rect">
          <a:avLst/>
        </a:prstGeom>
      </xdr:spPr>
    </xdr:pic>
    <xdr:clientData/>
  </xdr:twoCellAnchor>
  <xdr:twoCellAnchor>
    <xdr:from>
      <xdr:col>27</xdr:col>
      <xdr:colOff>40874</xdr:colOff>
      <xdr:row>5</xdr:row>
      <xdr:rowOff>15920</xdr:rowOff>
    </xdr:from>
    <xdr:to>
      <xdr:col>31</xdr:col>
      <xdr:colOff>133817</xdr:colOff>
      <xdr:row>7</xdr:row>
      <xdr:rowOff>199216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050" y="912391"/>
          <a:ext cx="856604" cy="581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122705</xdr:colOff>
      <xdr:row>5</xdr:row>
      <xdr:rowOff>45483</xdr:rowOff>
    </xdr:from>
    <xdr:to>
      <xdr:col>10</xdr:col>
      <xdr:colOff>200509</xdr:colOff>
      <xdr:row>7</xdr:row>
      <xdr:rowOff>192157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F0452C29-DBA9-684A-8BA6-3FD3185F2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5605" y="1163083"/>
          <a:ext cx="839804" cy="553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91526</xdr:colOff>
      <xdr:row>5</xdr:row>
      <xdr:rowOff>24267</xdr:rowOff>
    </xdr:from>
    <xdr:to>
      <xdr:col>17</xdr:col>
      <xdr:colOff>195723</xdr:colOff>
      <xdr:row>7</xdr:row>
      <xdr:rowOff>194140</xdr:rowOff>
    </xdr:to>
    <xdr:pic>
      <xdr:nvPicPr>
        <xdr:cNvPr id="15" name="Picture 13">
          <a:extLst>
            <a:ext uri="{FF2B5EF4-FFF2-40B4-BE49-F238E27FC236}">
              <a16:creationId xmlns:a16="http://schemas.microsoft.com/office/drawing/2014/main" id="{9CB6042D-D7AB-9B43-BB63-9C3BFBE96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0326" y="1141867"/>
          <a:ext cx="866197" cy="576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59997</xdr:colOff>
      <xdr:row>5</xdr:row>
      <xdr:rowOff>32356</xdr:rowOff>
    </xdr:from>
    <xdr:to>
      <xdr:col>24</xdr:col>
      <xdr:colOff>197855</xdr:colOff>
      <xdr:row>7</xdr:row>
      <xdr:rowOff>188112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074CC9CA-9EB1-3944-9504-991CFC205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4697" y="1149956"/>
          <a:ext cx="899858" cy="56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18379</xdr:colOff>
      <xdr:row>2</xdr:row>
      <xdr:rowOff>32034</xdr:rowOff>
    </xdr:from>
    <xdr:to>
      <xdr:col>3</xdr:col>
      <xdr:colOff>907142</xdr:colOff>
      <xdr:row>6</xdr:row>
      <xdr:rowOff>167133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314" y="373432"/>
          <a:ext cx="1206703" cy="913486"/>
        </a:xfrm>
        <a:prstGeom prst="rect">
          <a:avLst/>
        </a:prstGeom>
      </xdr:spPr>
    </xdr:pic>
    <xdr:clientData/>
  </xdr:twoCellAnchor>
  <xdr:twoCellAnchor editAs="oneCell">
    <xdr:from>
      <xdr:col>0</xdr:col>
      <xdr:colOff>174694</xdr:colOff>
      <xdr:row>0</xdr:row>
      <xdr:rowOff>150215</xdr:rowOff>
    </xdr:from>
    <xdr:to>
      <xdr:col>2</xdr:col>
      <xdr:colOff>112874</xdr:colOff>
      <xdr:row>7</xdr:row>
      <xdr:rowOff>54623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694" y="150215"/>
          <a:ext cx="1265293" cy="1229032"/>
        </a:xfrm>
        <a:prstGeom prst="rect">
          <a:avLst/>
        </a:prstGeom>
      </xdr:spPr>
    </xdr:pic>
    <xdr:clientData/>
  </xdr:twoCellAnchor>
  <xdr:twoCellAnchor>
    <xdr:from>
      <xdr:col>6</xdr:col>
      <xdr:colOff>122705</xdr:colOff>
      <xdr:row>6</xdr:row>
      <xdr:rowOff>45483</xdr:rowOff>
    </xdr:from>
    <xdr:to>
      <xdr:col>10</xdr:col>
      <xdr:colOff>200509</xdr:colOff>
      <xdr:row>8</xdr:row>
      <xdr:rowOff>192157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628" y="1159175"/>
          <a:ext cx="859343" cy="556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91526</xdr:colOff>
      <xdr:row>6</xdr:row>
      <xdr:rowOff>24267</xdr:rowOff>
    </xdr:from>
    <xdr:to>
      <xdr:col>17</xdr:col>
      <xdr:colOff>195723</xdr:colOff>
      <xdr:row>8</xdr:row>
      <xdr:rowOff>194140</xdr:rowOff>
    </xdr:to>
    <xdr:pic>
      <xdr:nvPicPr>
        <xdr:cNvPr id="11" name="Picture 1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680" y="1137959"/>
          <a:ext cx="885735" cy="580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59997</xdr:colOff>
      <xdr:row>6</xdr:row>
      <xdr:rowOff>32356</xdr:rowOff>
    </xdr:from>
    <xdr:to>
      <xdr:col>24</xdr:col>
      <xdr:colOff>197855</xdr:colOff>
      <xdr:row>8</xdr:row>
      <xdr:rowOff>188112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0382" y="1146048"/>
          <a:ext cx="919396" cy="566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437</xdr:colOff>
      <xdr:row>6</xdr:row>
      <xdr:rowOff>32355</xdr:rowOff>
    </xdr:from>
    <xdr:to>
      <xdr:col>32</xdr:col>
      <xdr:colOff>5891</xdr:colOff>
      <xdr:row>8</xdr:row>
      <xdr:rowOff>169871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437" y="1146047"/>
          <a:ext cx="835839" cy="54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117157</xdr:colOff>
      <xdr:row>2</xdr:row>
      <xdr:rowOff>18378</xdr:rowOff>
    </xdr:from>
    <xdr:to>
      <xdr:col>4</xdr:col>
      <xdr:colOff>327717</xdr:colOff>
      <xdr:row>6</xdr:row>
      <xdr:rowOff>105363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157" y="413489"/>
          <a:ext cx="1213610" cy="891318"/>
        </a:xfrm>
        <a:prstGeom prst="rect">
          <a:avLst/>
        </a:prstGeom>
      </xdr:spPr>
    </xdr:pic>
    <xdr:clientData/>
  </xdr:twoCellAnchor>
  <xdr:twoCellAnchor editAs="oneCell">
    <xdr:from>
      <xdr:col>0</xdr:col>
      <xdr:colOff>108762</xdr:colOff>
      <xdr:row>0</xdr:row>
      <xdr:rowOff>44098</xdr:rowOff>
    </xdr:from>
    <xdr:to>
      <xdr:col>3</xdr:col>
      <xdr:colOff>258317</xdr:colOff>
      <xdr:row>7</xdr:row>
      <xdr:rowOff>15876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62" y="44098"/>
          <a:ext cx="1393097" cy="1400528"/>
        </a:xfrm>
        <a:prstGeom prst="rect">
          <a:avLst/>
        </a:prstGeom>
      </xdr:spPr>
    </xdr:pic>
    <xdr:clientData/>
  </xdr:twoCellAnchor>
  <xdr:twoCellAnchor>
    <xdr:from>
      <xdr:col>5</xdr:col>
      <xdr:colOff>161783</xdr:colOff>
      <xdr:row>6</xdr:row>
      <xdr:rowOff>16176</xdr:rowOff>
    </xdr:from>
    <xdr:to>
      <xdr:col>11</xdr:col>
      <xdr:colOff>266941</xdr:colOff>
      <xdr:row>8</xdr:row>
      <xdr:rowOff>162850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683" y="955976"/>
          <a:ext cx="917958" cy="553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250764</xdr:colOff>
      <xdr:row>6</xdr:row>
      <xdr:rowOff>24267</xdr:rowOff>
    </xdr:from>
    <xdr:to>
      <xdr:col>18</xdr:col>
      <xdr:colOff>310023</xdr:colOff>
      <xdr:row>8</xdr:row>
      <xdr:rowOff>194140</xdr:rowOff>
    </xdr:to>
    <xdr:pic>
      <xdr:nvPicPr>
        <xdr:cNvPr id="5" name="Picture 1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2164" y="964067"/>
          <a:ext cx="872059" cy="576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209467</xdr:colOff>
      <xdr:row>6</xdr:row>
      <xdr:rowOff>32356</xdr:rowOff>
    </xdr:from>
    <xdr:to>
      <xdr:col>25</xdr:col>
      <xdr:colOff>275032</xdr:colOff>
      <xdr:row>8</xdr:row>
      <xdr:rowOff>188112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4367" y="972156"/>
          <a:ext cx="878365" cy="56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186052</xdr:colOff>
      <xdr:row>6</xdr:row>
      <xdr:rowOff>32355</xdr:rowOff>
    </xdr:from>
    <xdr:to>
      <xdr:col>32</xdr:col>
      <xdr:colOff>329253</xdr:colOff>
      <xdr:row>8</xdr:row>
      <xdr:rowOff>169871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452" y="972155"/>
          <a:ext cx="956001" cy="543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109247</xdr:colOff>
      <xdr:row>43</xdr:row>
      <xdr:rowOff>40968</xdr:rowOff>
    </xdr:from>
    <xdr:to>
      <xdr:col>11</xdr:col>
      <xdr:colOff>214405</xdr:colOff>
      <xdr:row>45</xdr:row>
      <xdr:rowOff>187643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2043" y="2772151"/>
          <a:ext cx="1907738" cy="556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218495</xdr:colOff>
      <xdr:row>43</xdr:row>
      <xdr:rowOff>27312</xdr:rowOff>
    </xdr:from>
    <xdr:to>
      <xdr:col>18</xdr:col>
      <xdr:colOff>277754</xdr:colOff>
      <xdr:row>45</xdr:row>
      <xdr:rowOff>197186</xdr:rowOff>
    </xdr:to>
    <xdr:pic>
      <xdr:nvPicPr>
        <xdr:cNvPr id="9" name="Picture 1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1828" y="2758495"/>
          <a:ext cx="1861840" cy="579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150215</xdr:colOff>
      <xdr:row>43</xdr:row>
      <xdr:rowOff>40968</xdr:rowOff>
    </xdr:from>
    <xdr:to>
      <xdr:col>25</xdr:col>
      <xdr:colOff>215780</xdr:colOff>
      <xdr:row>45</xdr:row>
      <xdr:rowOff>196725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086" y="2772151"/>
          <a:ext cx="1868146" cy="56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150215</xdr:colOff>
      <xdr:row>43</xdr:row>
      <xdr:rowOff>27312</xdr:rowOff>
    </xdr:from>
    <xdr:to>
      <xdr:col>32</xdr:col>
      <xdr:colOff>88194</xdr:colOff>
      <xdr:row>45</xdr:row>
      <xdr:rowOff>204839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6326" y="8388145"/>
          <a:ext cx="1216799" cy="583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117157</xdr:colOff>
      <xdr:row>40</xdr:row>
      <xdr:rowOff>18378</xdr:rowOff>
    </xdr:from>
    <xdr:ext cx="1215976" cy="907194"/>
    <xdr:pic>
      <xdr:nvPicPr>
        <xdr:cNvPr id="13" name="Picture 1">
          <a:extLst>
            <a:ext uri="{FF2B5EF4-FFF2-40B4-BE49-F238E27FC236}">
              <a16:creationId xmlns:a16="http://schemas.microsoft.com/office/drawing/2014/main" id="{0E2E1A92-D271-754C-81E5-86924441F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393" y="424072"/>
          <a:ext cx="1215976" cy="907194"/>
        </a:xfrm>
        <a:prstGeom prst="rect">
          <a:avLst/>
        </a:prstGeom>
      </xdr:spPr>
    </xdr:pic>
    <xdr:clientData/>
  </xdr:oneCellAnchor>
  <xdr:twoCellAnchor editAs="oneCell">
    <xdr:from>
      <xdr:col>0</xdr:col>
      <xdr:colOff>63322</xdr:colOff>
      <xdr:row>40</xdr:row>
      <xdr:rowOff>38405</xdr:rowOff>
    </xdr:from>
    <xdr:to>
      <xdr:col>3</xdr:col>
      <xdr:colOff>86232</xdr:colOff>
      <xdr:row>45</xdr:row>
      <xdr:rowOff>136223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A4FC0369-F288-B84A-B688-0FEAF508C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322" y="7781877"/>
          <a:ext cx="1266452" cy="11208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83"/>
  <sheetViews>
    <sheetView view="pageLayout" zoomScale="140" zoomScaleNormal="142" zoomScalePageLayoutView="140" workbookViewId="0">
      <selection activeCell="AB33" sqref="AB33"/>
    </sheetView>
  </sheetViews>
  <sheetFormatPr baseColWidth="10" defaultRowHeight="16"/>
  <cols>
    <col min="1" max="1" width="1.6640625" customWidth="1"/>
    <col min="2" max="2" width="16.6640625" customWidth="1"/>
    <col min="3" max="3" width="3.6640625" customWidth="1"/>
    <col min="4" max="4" width="12.33203125" customWidth="1"/>
    <col min="5" max="5" width="10.6640625" customWidth="1"/>
    <col min="6" max="6" width="3.1640625" customWidth="1"/>
    <col min="7" max="10" width="2.5" customWidth="1"/>
    <col min="11" max="11" width="3.1640625" bestFit="1" customWidth="1"/>
    <col min="12" max="12" width="4" style="178" customWidth="1"/>
    <col min="13" max="13" width="3.1640625" customWidth="1"/>
    <col min="14" max="17" width="2.5" customWidth="1"/>
    <col min="18" max="18" width="3.1640625" customWidth="1"/>
    <col min="19" max="19" width="3.83203125" style="178" bestFit="1" customWidth="1"/>
    <col min="20" max="20" width="3.1640625" customWidth="1"/>
    <col min="21" max="24" width="2.5" customWidth="1"/>
    <col min="25" max="25" width="3.1640625" customWidth="1"/>
    <col min="26" max="26" width="4" customWidth="1"/>
    <col min="27" max="27" width="3.1640625" customWidth="1"/>
    <col min="28" max="31" width="2.5" customWidth="1"/>
    <col min="32" max="32" width="3.1640625" customWidth="1"/>
    <col min="33" max="33" width="3.83203125" style="178" customWidth="1"/>
    <col min="34" max="34" width="4.1640625" style="178" customWidth="1"/>
    <col min="35" max="35" width="3.83203125" style="156" customWidth="1"/>
  </cols>
  <sheetData>
    <row r="1" spans="1:35">
      <c r="A1" s="1"/>
      <c r="B1" s="2"/>
      <c r="C1" s="1"/>
      <c r="E1" s="3"/>
      <c r="F1" s="4"/>
      <c r="G1" s="2"/>
      <c r="H1" s="4"/>
      <c r="I1" s="3" t="s">
        <v>0</v>
      </c>
      <c r="J1" s="5"/>
      <c r="K1" s="5"/>
      <c r="M1" s="185" t="s">
        <v>27</v>
      </c>
      <c r="N1" s="2"/>
      <c r="O1" s="2"/>
      <c r="P1" s="2"/>
      <c r="Q1" s="2"/>
      <c r="R1" s="2"/>
      <c r="S1" s="1"/>
      <c r="T1" s="2"/>
      <c r="U1" s="2"/>
      <c r="V1" s="2"/>
      <c r="W1" s="2"/>
      <c r="X1" s="2"/>
      <c r="Y1" s="2"/>
      <c r="Z1" s="2"/>
    </row>
    <row r="2" spans="1:35" ht="10" customHeight="1">
      <c r="A2" s="1"/>
      <c r="B2" s="2"/>
      <c r="C2" s="1"/>
      <c r="D2" s="6"/>
      <c r="E2" s="3"/>
      <c r="F2" s="4"/>
      <c r="G2" s="4"/>
      <c r="H2" s="4"/>
      <c r="I2" s="4"/>
      <c r="J2" s="5"/>
      <c r="K2" s="5"/>
      <c r="L2" s="171"/>
      <c r="M2" s="5"/>
      <c r="N2" s="2"/>
      <c r="O2" s="2"/>
      <c r="P2" s="7"/>
      <c r="Q2" s="7"/>
      <c r="R2" s="7"/>
      <c r="S2" s="179"/>
      <c r="Z2" s="2"/>
    </row>
    <row r="3" spans="1:35">
      <c r="A3" s="1"/>
      <c r="B3" s="2"/>
      <c r="C3" s="1"/>
      <c r="E3" s="3"/>
      <c r="F3" s="4"/>
      <c r="G3" s="2"/>
      <c r="H3" s="4"/>
      <c r="I3" s="3" t="s">
        <v>1</v>
      </c>
      <c r="J3" s="5"/>
      <c r="K3" s="2"/>
      <c r="M3" s="14" t="s">
        <v>14</v>
      </c>
      <c r="N3" s="6"/>
      <c r="O3" s="2"/>
      <c r="P3" s="8"/>
      <c r="Q3" s="8"/>
      <c r="R3" s="8"/>
      <c r="S3" s="180"/>
      <c r="T3" s="8"/>
      <c r="U3" s="8"/>
      <c r="V3" s="8"/>
      <c r="W3" s="8"/>
      <c r="X3" s="8"/>
      <c r="Y3" s="8"/>
      <c r="Z3" s="2"/>
    </row>
    <row r="4" spans="1:35" ht="11" customHeight="1">
      <c r="A4" s="1"/>
      <c r="B4" s="2"/>
      <c r="C4" s="1"/>
      <c r="D4" s="3"/>
      <c r="E4" s="2"/>
      <c r="F4" s="4"/>
      <c r="G4" s="4"/>
      <c r="H4" s="4"/>
      <c r="I4" s="35"/>
      <c r="J4" s="5"/>
      <c r="K4" s="5"/>
      <c r="L4" s="171"/>
      <c r="M4" s="5"/>
      <c r="N4" s="6"/>
      <c r="O4" s="2"/>
      <c r="P4" s="8"/>
      <c r="Q4" s="8"/>
      <c r="R4" s="8"/>
      <c r="S4" s="180"/>
      <c r="T4" s="8"/>
      <c r="U4" s="8"/>
      <c r="V4" s="8"/>
      <c r="W4" s="8"/>
      <c r="X4" s="8"/>
      <c r="Y4" s="8"/>
      <c r="Z4" s="2"/>
    </row>
    <row r="5" spans="1:35" ht="17" thickBot="1">
      <c r="A5" s="1"/>
      <c r="B5" s="2"/>
      <c r="C5" s="1"/>
      <c r="E5" s="35"/>
      <c r="F5" s="4"/>
      <c r="G5" s="52"/>
      <c r="H5" s="4"/>
      <c r="I5" s="35" t="s">
        <v>16</v>
      </c>
      <c r="J5" s="5"/>
      <c r="K5" s="5"/>
      <c r="M5" s="186" t="s">
        <v>28</v>
      </c>
      <c r="N5" s="2"/>
      <c r="O5" s="2"/>
      <c r="P5" s="2"/>
      <c r="Q5" s="2"/>
      <c r="R5" s="2"/>
      <c r="S5" s="1"/>
      <c r="T5" s="2"/>
      <c r="U5" s="2"/>
      <c r="V5" s="2"/>
      <c r="W5" s="2"/>
      <c r="X5" s="2"/>
      <c r="Y5" s="2"/>
      <c r="Z5" s="2"/>
    </row>
    <row r="6" spans="1:35" ht="16" customHeight="1">
      <c r="A6" s="1"/>
      <c r="B6" s="2"/>
      <c r="C6" s="1"/>
      <c r="E6" s="27"/>
      <c r="F6" s="16"/>
      <c r="G6" s="9"/>
      <c r="H6" s="9"/>
      <c r="I6" s="9"/>
      <c r="J6" s="9"/>
      <c r="K6" s="9"/>
      <c r="L6" s="172"/>
      <c r="M6" s="37"/>
      <c r="N6" s="37"/>
      <c r="O6" s="37"/>
      <c r="P6" s="37"/>
      <c r="Q6" s="37"/>
      <c r="R6" s="37"/>
      <c r="S6" s="172"/>
      <c r="T6" s="37"/>
      <c r="U6" s="37"/>
      <c r="V6" s="37"/>
      <c r="W6" s="37"/>
      <c r="X6" s="37"/>
      <c r="Y6" s="9"/>
      <c r="Z6" s="10"/>
      <c r="AA6" s="37"/>
      <c r="AB6" s="37"/>
      <c r="AC6" s="37"/>
      <c r="AD6" s="37"/>
      <c r="AE6" s="37"/>
      <c r="AF6" s="9"/>
      <c r="AG6" s="172"/>
      <c r="AH6" s="164"/>
      <c r="AI6" s="167" t="s">
        <v>202</v>
      </c>
    </row>
    <row r="7" spans="1:35" ht="16" customHeight="1">
      <c r="A7" s="1"/>
      <c r="B7" s="2"/>
      <c r="C7" s="1"/>
      <c r="D7" s="6"/>
      <c r="E7" s="15"/>
      <c r="F7" s="17"/>
      <c r="G7" s="11"/>
      <c r="H7" s="11"/>
      <c r="I7" s="11"/>
      <c r="J7" s="11"/>
      <c r="K7" s="11"/>
      <c r="L7" s="173"/>
      <c r="M7" s="34"/>
      <c r="N7" s="34"/>
      <c r="O7" s="34"/>
      <c r="P7" s="34"/>
      <c r="Q7" s="34"/>
      <c r="R7" s="34"/>
      <c r="S7" s="173"/>
      <c r="T7" s="34"/>
      <c r="U7" s="34"/>
      <c r="V7" s="34"/>
      <c r="W7" s="34"/>
      <c r="X7" s="34"/>
      <c r="Y7" s="11"/>
      <c r="Z7" s="12"/>
      <c r="AA7" s="34"/>
      <c r="AB7" s="34"/>
      <c r="AC7" s="34"/>
      <c r="AD7" s="34"/>
      <c r="AE7" s="34"/>
      <c r="AF7" s="11"/>
      <c r="AG7" s="173"/>
      <c r="AH7" s="165"/>
      <c r="AI7" s="168"/>
    </row>
    <row r="8" spans="1:35" ht="17" customHeight="1" thickBot="1">
      <c r="A8" s="1"/>
      <c r="B8" s="2" t="s">
        <v>167</v>
      </c>
      <c r="C8" s="1"/>
      <c r="D8" s="13"/>
      <c r="E8" s="15"/>
      <c r="F8" s="44"/>
      <c r="G8" s="45"/>
      <c r="H8" s="45"/>
      <c r="I8" s="45"/>
      <c r="J8" s="45"/>
      <c r="K8" s="45"/>
      <c r="L8" s="173"/>
      <c r="M8" s="34"/>
      <c r="N8" s="34"/>
      <c r="O8" s="34"/>
      <c r="P8" s="34"/>
      <c r="Q8" s="34"/>
      <c r="R8" s="34"/>
      <c r="S8" s="173"/>
      <c r="T8" s="34"/>
      <c r="U8" s="34"/>
      <c r="V8" s="34"/>
      <c r="W8" s="34"/>
      <c r="X8" s="34"/>
      <c r="Y8" s="45"/>
      <c r="Z8" s="12"/>
      <c r="AA8" s="34"/>
      <c r="AB8" s="34"/>
      <c r="AC8" s="34"/>
      <c r="AD8" s="34"/>
      <c r="AE8" s="34"/>
      <c r="AF8" s="45"/>
      <c r="AG8" s="173"/>
      <c r="AH8" s="166"/>
      <c r="AI8" s="168"/>
    </row>
    <row r="9" spans="1:35" ht="17" customHeight="1" thickBot="1">
      <c r="A9" s="31" t="s">
        <v>3</v>
      </c>
      <c r="B9" s="41" t="s">
        <v>4</v>
      </c>
      <c r="C9" s="42" t="s">
        <v>5</v>
      </c>
      <c r="D9" s="43" t="s">
        <v>6</v>
      </c>
      <c r="E9" s="42" t="s">
        <v>7</v>
      </c>
      <c r="F9" s="124" t="s">
        <v>20</v>
      </c>
      <c r="G9" s="125" t="s">
        <v>25</v>
      </c>
      <c r="H9" s="125" t="s">
        <v>26</v>
      </c>
      <c r="I9" s="125" t="s">
        <v>168</v>
      </c>
      <c r="J9" s="125" t="s">
        <v>169</v>
      </c>
      <c r="K9" s="126" t="s">
        <v>21</v>
      </c>
      <c r="L9" s="127" t="s">
        <v>8</v>
      </c>
      <c r="M9" s="124" t="s">
        <v>20</v>
      </c>
      <c r="N9" s="125" t="s">
        <v>25</v>
      </c>
      <c r="O9" s="125" t="s">
        <v>26</v>
      </c>
      <c r="P9" s="125" t="s">
        <v>168</v>
      </c>
      <c r="Q9" s="125" t="s">
        <v>169</v>
      </c>
      <c r="R9" s="126" t="s">
        <v>21</v>
      </c>
      <c r="S9" s="127" t="s">
        <v>8</v>
      </c>
      <c r="T9" s="124" t="s">
        <v>20</v>
      </c>
      <c r="U9" s="125" t="s">
        <v>25</v>
      </c>
      <c r="V9" s="125" t="s">
        <v>26</v>
      </c>
      <c r="W9" s="125" t="s">
        <v>168</v>
      </c>
      <c r="X9" s="125" t="s">
        <v>169</v>
      </c>
      <c r="Y9" s="126" t="s">
        <v>21</v>
      </c>
      <c r="Z9" s="127" t="s">
        <v>8</v>
      </c>
      <c r="AA9" s="124" t="s">
        <v>20</v>
      </c>
      <c r="AB9" s="125" t="s">
        <v>25</v>
      </c>
      <c r="AC9" s="125" t="s">
        <v>26</v>
      </c>
      <c r="AD9" s="125" t="s">
        <v>168</v>
      </c>
      <c r="AE9" s="125" t="s">
        <v>169</v>
      </c>
      <c r="AF9" s="126" t="s">
        <v>21</v>
      </c>
      <c r="AG9" s="127" t="s">
        <v>8</v>
      </c>
      <c r="AH9" s="163" t="s">
        <v>2</v>
      </c>
      <c r="AI9" s="169"/>
    </row>
    <row r="10" spans="1:35">
      <c r="A10" s="129">
        <v>5</v>
      </c>
      <c r="B10" s="83" t="s">
        <v>30</v>
      </c>
      <c r="C10" s="54">
        <v>2014</v>
      </c>
      <c r="D10" s="54" t="s">
        <v>33</v>
      </c>
      <c r="E10" s="193" t="s">
        <v>98</v>
      </c>
      <c r="F10" s="26">
        <v>2.5</v>
      </c>
      <c r="G10" s="107">
        <v>9.8000000000000007</v>
      </c>
      <c r="H10" s="107">
        <v>9.6999999999999993</v>
      </c>
      <c r="I10" s="107">
        <v>9.6999999999999993</v>
      </c>
      <c r="J10" s="107">
        <v>9.6999999999999993</v>
      </c>
      <c r="K10" s="135">
        <f>(SUM(G10:J10)-(MIN(G10:J10))-(MAX(G10:J10)))/2</f>
        <v>9.6999999999999993</v>
      </c>
      <c r="L10" s="174">
        <f>SUM(F10,K10)</f>
        <v>12.2</v>
      </c>
      <c r="M10" s="26">
        <v>2</v>
      </c>
      <c r="N10" s="107">
        <v>9.6999999999999993</v>
      </c>
      <c r="O10" s="107">
        <v>9.8000000000000007</v>
      </c>
      <c r="P10" s="107">
        <v>9.8000000000000007</v>
      </c>
      <c r="Q10" s="107">
        <v>9.6999999999999993</v>
      </c>
      <c r="R10" s="135">
        <f>(SUM(N10:Q10)-(MIN(N10:Q10))-(MAX(N10:Q10)))/2</f>
        <v>9.75</v>
      </c>
      <c r="S10" s="174">
        <f>SUM(M10,R10)</f>
        <v>11.75</v>
      </c>
      <c r="T10" s="26">
        <v>3</v>
      </c>
      <c r="U10" s="107">
        <v>9.1</v>
      </c>
      <c r="V10" s="107">
        <v>9</v>
      </c>
      <c r="W10" s="107">
        <v>9.1999999999999993</v>
      </c>
      <c r="X10" s="107">
        <v>9.1999999999999993</v>
      </c>
      <c r="Y10" s="135">
        <f>(SUM(U10:X10)-(MIN(U10:X10))-(MAX(U10:X10)))/2</f>
        <v>9.15</v>
      </c>
      <c r="Z10" s="40">
        <f>SUM(T10,Y10)</f>
        <v>12.15</v>
      </c>
      <c r="AA10" s="147">
        <v>2.6</v>
      </c>
      <c r="AB10" s="107">
        <v>8.6999999999999993</v>
      </c>
      <c r="AC10" s="107">
        <v>8.8000000000000007</v>
      </c>
      <c r="AD10" s="107">
        <v>8.3000000000000007</v>
      </c>
      <c r="AE10" s="107">
        <v>8.1999999999999993</v>
      </c>
      <c r="AF10" s="135">
        <f>(SUM(AB10:AE10)-(MIN(AB10:AE10))-(MAX(AB10:AE10)))/2</f>
        <v>8.5</v>
      </c>
      <c r="AG10" s="174">
        <f>SUM(AA10,AF10)</f>
        <v>11.1</v>
      </c>
      <c r="AH10" s="182">
        <f>SUM(AG10,Z10,S10,L10)</f>
        <v>47.2</v>
      </c>
      <c r="AI10" s="159">
        <v>1</v>
      </c>
    </row>
    <row r="11" spans="1:35">
      <c r="A11" s="105">
        <v>7</v>
      </c>
      <c r="B11" s="63" t="s">
        <v>32</v>
      </c>
      <c r="C11" s="57">
        <v>2015</v>
      </c>
      <c r="D11" s="57" t="s">
        <v>33</v>
      </c>
      <c r="E11" s="79" t="s">
        <v>98</v>
      </c>
      <c r="F11" s="18">
        <v>2.5</v>
      </c>
      <c r="G11" s="106">
        <v>9.5</v>
      </c>
      <c r="H11" s="106">
        <v>9.4</v>
      </c>
      <c r="I11" s="106">
        <v>9.4</v>
      </c>
      <c r="J11" s="106">
        <v>9.5</v>
      </c>
      <c r="K11" s="136">
        <f>(SUM(G11:J11)-(MIN(G11:J11))-(MAX(G11:J11)))/2</f>
        <v>9.4499999999999993</v>
      </c>
      <c r="L11" s="175">
        <f>SUM(F11,K11)</f>
        <v>11.95</v>
      </c>
      <c r="M11" s="18">
        <v>1.6</v>
      </c>
      <c r="N11" s="106">
        <v>9.5</v>
      </c>
      <c r="O11" s="106">
        <v>9.6</v>
      </c>
      <c r="P11" s="106">
        <v>9.4</v>
      </c>
      <c r="Q11" s="106">
        <v>9.5</v>
      </c>
      <c r="R11" s="136">
        <f>(SUM(N11:Q11)-(MIN(N11:Q11))-(MAX(N11:Q11)))/2</f>
        <v>9.5</v>
      </c>
      <c r="S11" s="175">
        <f>SUM(M11,R11)</f>
        <v>11.1</v>
      </c>
      <c r="T11" s="18">
        <v>3</v>
      </c>
      <c r="U11" s="106">
        <v>8.6999999999999993</v>
      </c>
      <c r="V11" s="106">
        <v>8.6999999999999993</v>
      </c>
      <c r="W11" s="106">
        <v>8.8000000000000007</v>
      </c>
      <c r="X11" s="106">
        <v>8.8000000000000007</v>
      </c>
      <c r="Y11" s="136">
        <f>(SUM(U11:X11)-(MIN(U11:X11))-(MAX(U11:X11)))/2</f>
        <v>8.75</v>
      </c>
      <c r="Z11" s="28">
        <f>SUM(T11,Y11)</f>
        <v>11.75</v>
      </c>
      <c r="AA11" s="148">
        <v>2.6</v>
      </c>
      <c r="AB11" s="106">
        <v>9</v>
      </c>
      <c r="AC11" s="106">
        <v>9</v>
      </c>
      <c r="AD11" s="106">
        <v>9.1999999999999993</v>
      </c>
      <c r="AE11" s="106">
        <v>9</v>
      </c>
      <c r="AF11" s="136">
        <f>(SUM(AB11:AE11)-(MIN(AB11:AE11))-(MAX(AB11:AE11)))/2</f>
        <v>9.0000000000000018</v>
      </c>
      <c r="AG11" s="175">
        <f>SUM(AA11,AF11)</f>
        <v>11.600000000000001</v>
      </c>
      <c r="AH11" s="183">
        <f>SUM(AG11,Z11,S11,L11)</f>
        <v>46.400000000000006</v>
      </c>
      <c r="AI11" s="160">
        <v>2</v>
      </c>
    </row>
    <row r="12" spans="1:35">
      <c r="A12" s="105">
        <v>22</v>
      </c>
      <c r="B12" s="69" t="s">
        <v>86</v>
      </c>
      <c r="C12" s="57">
        <v>2014</v>
      </c>
      <c r="D12" s="57" t="s">
        <v>82</v>
      </c>
      <c r="E12" s="60" t="s">
        <v>40</v>
      </c>
      <c r="F12" s="18">
        <v>2.5</v>
      </c>
      <c r="G12" s="106">
        <v>9.5</v>
      </c>
      <c r="H12" s="106">
        <v>9.6999999999999993</v>
      </c>
      <c r="I12" s="106">
        <v>9.4</v>
      </c>
      <c r="J12" s="106">
        <v>9.4</v>
      </c>
      <c r="K12" s="136">
        <f>(SUM(G12:J12)-(MIN(G12:J12))-(MAX(G12:J12)))/2</f>
        <v>9.4500000000000011</v>
      </c>
      <c r="L12" s="175">
        <f>SUM(F12,K12)</f>
        <v>11.950000000000001</v>
      </c>
      <c r="M12" s="18">
        <v>1.6</v>
      </c>
      <c r="N12" s="106">
        <v>9.4</v>
      </c>
      <c r="O12" s="106">
        <v>9.1</v>
      </c>
      <c r="P12" s="106">
        <v>9.4</v>
      </c>
      <c r="Q12" s="106">
        <v>9.1999999999999993</v>
      </c>
      <c r="R12" s="136">
        <f>(SUM(N12:Q12)-(MIN(N12:Q12))-(MAX(N12:Q12)))/2</f>
        <v>9.2999999999999972</v>
      </c>
      <c r="S12" s="175">
        <f>SUM(M12,R12)</f>
        <v>10.899999999999997</v>
      </c>
      <c r="T12" s="18">
        <v>3</v>
      </c>
      <c r="U12" s="106">
        <v>9.1</v>
      </c>
      <c r="V12" s="106">
        <v>8.6</v>
      </c>
      <c r="W12" s="106">
        <v>9.1999999999999993</v>
      </c>
      <c r="X12" s="106">
        <v>9.3000000000000007</v>
      </c>
      <c r="Y12" s="136">
        <f>(SUM(U12:X12)-(MIN(U12:X12))-(MAX(U12:X12)))/2</f>
        <v>9.15</v>
      </c>
      <c r="Z12" s="28">
        <f>SUM(T12,Y12)</f>
        <v>12.15</v>
      </c>
      <c r="AA12" s="148">
        <v>2.4</v>
      </c>
      <c r="AB12" s="106">
        <v>9</v>
      </c>
      <c r="AC12" s="106">
        <v>8.6999999999999993</v>
      </c>
      <c r="AD12" s="106">
        <v>9</v>
      </c>
      <c r="AE12" s="106">
        <v>8.8000000000000007</v>
      </c>
      <c r="AF12" s="136">
        <f>(SUM(AB12:AE12)-(MIN(AB12:AE12))-(MAX(AB12:AE12)))/2</f>
        <v>8.9</v>
      </c>
      <c r="AG12" s="175">
        <f>SUM(AA12,AF12)</f>
        <v>11.3</v>
      </c>
      <c r="AH12" s="183">
        <f>SUM(AG12,Z12,S12,L12)</f>
        <v>46.300000000000004</v>
      </c>
      <c r="AI12" s="161">
        <v>3</v>
      </c>
    </row>
    <row r="13" spans="1:35">
      <c r="A13" s="105">
        <v>27</v>
      </c>
      <c r="B13" s="190" t="s">
        <v>205</v>
      </c>
      <c r="C13" s="57">
        <v>2015</v>
      </c>
      <c r="D13" s="57" t="s">
        <v>111</v>
      </c>
      <c r="E13" s="187" t="s">
        <v>110</v>
      </c>
      <c r="F13" s="18">
        <v>2.5</v>
      </c>
      <c r="G13" s="106">
        <v>9.6999999999999993</v>
      </c>
      <c r="H13" s="106">
        <v>9.8000000000000007</v>
      </c>
      <c r="I13" s="106">
        <v>9.6</v>
      </c>
      <c r="J13" s="106">
        <v>9.6</v>
      </c>
      <c r="K13" s="136">
        <f>(SUM(G13:J13)-(MIN(G13:J13))-(MAX(G13:J13)))/2</f>
        <v>9.65</v>
      </c>
      <c r="L13" s="175">
        <f>SUM(F13,K13)</f>
        <v>12.15</v>
      </c>
      <c r="M13" s="18">
        <v>1.8</v>
      </c>
      <c r="N13" s="106">
        <v>9.5</v>
      </c>
      <c r="O13" s="106">
        <v>9.6999999999999993</v>
      </c>
      <c r="P13" s="106">
        <v>9.6999999999999993</v>
      </c>
      <c r="Q13" s="106">
        <v>9.4</v>
      </c>
      <c r="R13" s="136">
        <f>(SUM(N13:Q13)-(MIN(N13:Q13))-(MAX(N13:Q13)))/2</f>
        <v>9.6</v>
      </c>
      <c r="S13" s="175">
        <f>SUM(M13,R13)</f>
        <v>11.4</v>
      </c>
      <c r="T13" s="18">
        <v>3</v>
      </c>
      <c r="U13" s="106">
        <v>8.9</v>
      </c>
      <c r="V13" s="106">
        <v>8.6999999999999993</v>
      </c>
      <c r="W13" s="106">
        <v>8.9</v>
      </c>
      <c r="X13" s="106">
        <v>9</v>
      </c>
      <c r="Y13" s="136">
        <f>(SUM(U13:X13)-(MIN(U13:X13))-(MAX(U13:X13)))/2</f>
        <v>8.9</v>
      </c>
      <c r="Z13" s="28">
        <f>SUM(T13,Y13)</f>
        <v>11.9</v>
      </c>
      <c r="AA13" s="148">
        <v>2.4</v>
      </c>
      <c r="AB13" s="106">
        <v>8.1999999999999993</v>
      </c>
      <c r="AC13" s="106">
        <v>8.3000000000000007</v>
      </c>
      <c r="AD13" s="106">
        <v>8.3000000000000007</v>
      </c>
      <c r="AE13" s="106">
        <v>8.4</v>
      </c>
      <c r="AF13" s="136">
        <f>(SUM(AB13:AE13)-(MIN(AB13:AE13))-(MAX(AB13:AE13)))/2</f>
        <v>8.3000000000000007</v>
      </c>
      <c r="AG13" s="175">
        <f>SUM(AA13,AF13)</f>
        <v>10.700000000000001</v>
      </c>
      <c r="AH13" s="183">
        <f>SUM(AG13,Z13,S13,L13)</f>
        <v>46.15</v>
      </c>
      <c r="AI13" s="157">
        <v>4</v>
      </c>
    </row>
    <row r="14" spans="1:35">
      <c r="A14" s="105">
        <v>13</v>
      </c>
      <c r="B14" s="73" t="s">
        <v>76</v>
      </c>
      <c r="C14" s="57">
        <v>2014</v>
      </c>
      <c r="D14" s="57" t="s">
        <v>75</v>
      </c>
      <c r="E14" s="60" t="s">
        <v>40</v>
      </c>
      <c r="F14" s="18">
        <v>2.5</v>
      </c>
      <c r="G14" s="106">
        <v>9.1</v>
      </c>
      <c r="H14" s="106">
        <v>9.1999999999999993</v>
      </c>
      <c r="I14" s="106">
        <v>9.1999999999999993</v>
      </c>
      <c r="J14" s="106">
        <v>8.6999999999999993</v>
      </c>
      <c r="K14" s="136">
        <f>(SUM(G14:J14)-(MIN(G14:J14))-(MAX(G14:J14)))/2</f>
        <v>9.1499999999999986</v>
      </c>
      <c r="L14" s="175">
        <f>SUM(F14,K14)</f>
        <v>11.649999999999999</v>
      </c>
      <c r="M14" s="18">
        <v>1.8</v>
      </c>
      <c r="N14" s="106">
        <v>9.1999999999999993</v>
      </c>
      <c r="O14" s="106">
        <v>9.3000000000000007</v>
      </c>
      <c r="P14" s="106">
        <v>9.3000000000000007</v>
      </c>
      <c r="Q14" s="106">
        <v>9.1</v>
      </c>
      <c r="R14" s="136">
        <f>(SUM(N14:Q14)-(MIN(N14:Q14))-(MAX(N14:Q14)))/2</f>
        <v>9.2499999999999982</v>
      </c>
      <c r="S14" s="175">
        <f>SUM(M14,R14)</f>
        <v>11.049999999999999</v>
      </c>
      <c r="T14" s="18">
        <v>2.8</v>
      </c>
      <c r="U14" s="106">
        <v>8.9</v>
      </c>
      <c r="V14" s="106">
        <v>8.6</v>
      </c>
      <c r="W14" s="106">
        <v>9.1</v>
      </c>
      <c r="X14" s="106">
        <v>8.6999999999999993</v>
      </c>
      <c r="Y14" s="136">
        <f>(SUM(U14:X14)-(MIN(U14:X14))-(MAX(U14:X14)))/2</f>
        <v>8.7999999999999972</v>
      </c>
      <c r="Z14" s="28">
        <f>SUM(T14,Y14)</f>
        <v>11.599999999999998</v>
      </c>
      <c r="AA14" s="148">
        <v>2.6</v>
      </c>
      <c r="AB14" s="106">
        <v>9</v>
      </c>
      <c r="AC14" s="106">
        <v>9.1</v>
      </c>
      <c r="AD14" s="106">
        <v>8.6</v>
      </c>
      <c r="AE14" s="106">
        <v>9.1</v>
      </c>
      <c r="AF14" s="136">
        <f>(SUM(AB14:AE14)-(MIN(AB14:AE14))-(MAX(AB14:AE14)))/2</f>
        <v>9.0500000000000007</v>
      </c>
      <c r="AG14" s="175">
        <f>SUM(AA14,AF14)</f>
        <v>11.65</v>
      </c>
      <c r="AH14" s="183">
        <f>SUM(AG14,Z14,S14,L14)</f>
        <v>45.949999999999996</v>
      </c>
      <c r="AI14" s="157">
        <v>5</v>
      </c>
    </row>
    <row r="15" spans="1:35">
      <c r="A15" s="105">
        <v>31</v>
      </c>
      <c r="B15" s="69" t="s">
        <v>174</v>
      </c>
      <c r="C15" s="57">
        <v>2014</v>
      </c>
      <c r="D15" s="87" t="s">
        <v>172</v>
      </c>
      <c r="E15" s="60" t="s">
        <v>173</v>
      </c>
      <c r="F15" s="18">
        <v>2.5</v>
      </c>
      <c r="G15" s="106">
        <v>9.5</v>
      </c>
      <c r="H15" s="106">
        <v>9.4</v>
      </c>
      <c r="I15" s="106">
        <v>9.4</v>
      </c>
      <c r="J15" s="106">
        <v>9.5</v>
      </c>
      <c r="K15" s="136">
        <f>(SUM(G15:J15)-(MIN(G15:J15))-(MAX(G15:J15)))/2</f>
        <v>9.4499999999999993</v>
      </c>
      <c r="L15" s="175">
        <f>SUM(F15,K15)</f>
        <v>11.95</v>
      </c>
      <c r="M15" s="18">
        <v>1.6</v>
      </c>
      <c r="N15" s="106">
        <v>9.6</v>
      </c>
      <c r="O15" s="106">
        <v>9.6</v>
      </c>
      <c r="P15" s="106">
        <v>9.6999999999999993</v>
      </c>
      <c r="Q15" s="106">
        <v>9.6</v>
      </c>
      <c r="R15" s="136">
        <f>(SUM(N15:Q15)-(MIN(N15:Q15))-(MAX(N15:Q15)))/2</f>
        <v>9.6</v>
      </c>
      <c r="S15" s="175">
        <f>SUM(M15,R15)</f>
        <v>11.2</v>
      </c>
      <c r="T15" s="18">
        <v>3</v>
      </c>
      <c r="U15" s="106">
        <v>8.6999999999999993</v>
      </c>
      <c r="V15" s="106">
        <v>8.8000000000000007</v>
      </c>
      <c r="W15" s="106">
        <v>8.8000000000000007</v>
      </c>
      <c r="X15" s="106">
        <v>8.9</v>
      </c>
      <c r="Y15" s="136">
        <f>(SUM(U15:X15)-(MIN(U15:X15))-(MAX(U15:X15)))/2</f>
        <v>8.8000000000000007</v>
      </c>
      <c r="Z15" s="28">
        <f>SUM(T15,Y15)</f>
        <v>11.8</v>
      </c>
      <c r="AA15" s="148">
        <v>2.4</v>
      </c>
      <c r="AB15" s="106">
        <v>8.5</v>
      </c>
      <c r="AC15" s="106">
        <v>8.5</v>
      </c>
      <c r="AD15" s="106">
        <v>8.5</v>
      </c>
      <c r="AE15" s="106">
        <v>8.6</v>
      </c>
      <c r="AF15" s="136">
        <f>(SUM(AB15:AE15)-(MIN(AB15:AE15))-(MAX(AB15:AE15)))/2</f>
        <v>8.5</v>
      </c>
      <c r="AG15" s="175">
        <f>SUM(AA15,AF15)</f>
        <v>10.9</v>
      </c>
      <c r="AH15" s="183">
        <f>SUM(AG15,Z15,S15,L15)</f>
        <v>45.850000000000009</v>
      </c>
      <c r="AI15" s="157">
        <v>6</v>
      </c>
    </row>
    <row r="16" spans="1:35">
      <c r="A16" s="105">
        <v>2</v>
      </c>
      <c r="B16" s="63" t="s">
        <v>15</v>
      </c>
      <c r="C16" s="57">
        <v>2014</v>
      </c>
      <c r="D16" s="57" t="s">
        <v>9</v>
      </c>
      <c r="E16" s="60" t="s">
        <v>13</v>
      </c>
      <c r="F16" s="18">
        <v>2.5</v>
      </c>
      <c r="G16" s="106">
        <v>9.6999999999999993</v>
      </c>
      <c r="H16" s="106">
        <v>9.6</v>
      </c>
      <c r="I16" s="106">
        <v>9.8000000000000007</v>
      </c>
      <c r="J16" s="106">
        <v>9.8000000000000007</v>
      </c>
      <c r="K16" s="136">
        <f>(SUM(G16:J16)-(MIN(G16:J16))-(MAX(G16:J16)))/2</f>
        <v>9.7499999999999982</v>
      </c>
      <c r="L16" s="175">
        <f>SUM(F16,K16)</f>
        <v>12.249999999999998</v>
      </c>
      <c r="M16" s="18">
        <v>2</v>
      </c>
      <c r="N16" s="106">
        <v>9.5</v>
      </c>
      <c r="O16" s="106">
        <v>9.6999999999999993</v>
      </c>
      <c r="P16" s="106">
        <v>9.6</v>
      </c>
      <c r="Q16" s="106">
        <v>9.6</v>
      </c>
      <c r="R16" s="136">
        <f>(SUM(N16:Q16)-(MIN(N16:Q16))-(MAX(N16:Q16)))/2</f>
        <v>9.6</v>
      </c>
      <c r="S16" s="175">
        <f>SUM(M16,R16)</f>
        <v>11.6</v>
      </c>
      <c r="T16" s="18">
        <v>3</v>
      </c>
      <c r="U16" s="106">
        <v>8.6999999999999993</v>
      </c>
      <c r="V16" s="106">
        <v>8.8000000000000007</v>
      </c>
      <c r="W16" s="106">
        <v>8.6999999999999993</v>
      </c>
      <c r="X16" s="106">
        <v>8.9</v>
      </c>
      <c r="Y16" s="136">
        <f>(SUM(U16:X16)-(MIN(U16:X16))-(MAX(U16:X16)))/2</f>
        <v>8.75</v>
      </c>
      <c r="Z16" s="28">
        <f>SUM(T16,Y16)</f>
        <v>11.75</v>
      </c>
      <c r="AA16" s="148">
        <v>2.6</v>
      </c>
      <c r="AB16" s="106">
        <v>7.7</v>
      </c>
      <c r="AC16" s="106">
        <v>7.6</v>
      </c>
      <c r="AD16" s="106">
        <v>7.5</v>
      </c>
      <c r="AE16" s="106">
        <v>7.7</v>
      </c>
      <c r="AF16" s="136">
        <f>(SUM(AB16:AE16)-(MIN(AB16:AE16))-(MAX(AB16:AE16)))/2</f>
        <v>7.65</v>
      </c>
      <c r="AG16" s="175">
        <f>SUM(AA16,AF16)</f>
        <v>10.25</v>
      </c>
      <c r="AH16" s="183">
        <f>SUM(AG16,Z16,S16,L16)</f>
        <v>45.85</v>
      </c>
      <c r="AI16" s="157">
        <v>7</v>
      </c>
    </row>
    <row r="17" spans="1:35">
      <c r="A17" s="105">
        <v>33</v>
      </c>
      <c r="B17" s="69" t="s">
        <v>176</v>
      </c>
      <c r="C17" s="57">
        <v>2014</v>
      </c>
      <c r="D17" s="87" t="s">
        <v>172</v>
      </c>
      <c r="E17" s="60" t="s">
        <v>173</v>
      </c>
      <c r="F17" s="18">
        <v>2.5</v>
      </c>
      <c r="G17" s="106">
        <v>9.4</v>
      </c>
      <c r="H17" s="106">
        <v>9.1999999999999993</v>
      </c>
      <c r="I17" s="106">
        <v>8.8000000000000007</v>
      </c>
      <c r="J17" s="106">
        <v>8.8000000000000007</v>
      </c>
      <c r="K17" s="136">
        <f>(SUM(G17:J17)-(MIN(G17:J17))-(MAX(G17:J17)))/2</f>
        <v>9</v>
      </c>
      <c r="L17" s="175">
        <f>SUM(F17,K17)</f>
        <v>11.5</v>
      </c>
      <c r="M17" s="18">
        <v>1.6</v>
      </c>
      <c r="N17" s="106">
        <v>9.5</v>
      </c>
      <c r="O17" s="106">
        <v>9.3000000000000007</v>
      </c>
      <c r="P17" s="106">
        <v>9.6</v>
      </c>
      <c r="Q17" s="106">
        <v>9.4</v>
      </c>
      <c r="R17" s="136">
        <f>(SUM(N17:Q17)-(MIN(N17:Q17))-(MAX(N17:Q17)))/2</f>
        <v>9.4499999999999993</v>
      </c>
      <c r="S17" s="175">
        <f>SUM(M17,R17)</f>
        <v>11.049999999999999</v>
      </c>
      <c r="T17" s="148">
        <v>3</v>
      </c>
      <c r="U17" s="106">
        <v>9.1</v>
      </c>
      <c r="V17" s="106">
        <v>9.3000000000000007</v>
      </c>
      <c r="W17" s="106">
        <v>9</v>
      </c>
      <c r="X17" s="106">
        <v>9</v>
      </c>
      <c r="Y17" s="136">
        <f>(SUM(U17:X17)-(MIN(U17:X17))-(MAX(U17:X17)))/2</f>
        <v>9.0499999999999989</v>
      </c>
      <c r="Z17" s="28">
        <f>SUM(T17,Y17)</f>
        <v>12.049999999999999</v>
      </c>
      <c r="AA17" s="148">
        <v>2.4</v>
      </c>
      <c r="AB17" s="106">
        <v>8.8000000000000007</v>
      </c>
      <c r="AC17" s="106">
        <v>9</v>
      </c>
      <c r="AD17" s="106">
        <v>8.6999999999999993</v>
      </c>
      <c r="AE17" s="106">
        <v>8.5</v>
      </c>
      <c r="AF17" s="136">
        <f>(SUM(AB17:AE17)-(MIN(AB17:AE17))-(MAX(AB17:AE17)))/2</f>
        <v>8.75</v>
      </c>
      <c r="AG17" s="175">
        <f>SUM(AA17,AF17)</f>
        <v>11.15</v>
      </c>
      <c r="AH17" s="183">
        <f>SUM(AG17,Z17,S17,L17)</f>
        <v>45.75</v>
      </c>
      <c r="AI17" s="157">
        <v>8</v>
      </c>
    </row>
    <row r="18" spans="1:35">
      <c r="A18" s="105">
        <v>24</v>
      </c>
      <c r="B18" s="69" t="s">
        <v>87</v>
      </c>
      <c r="C18" s="57">
        <v>2014</v>
      </c>
      <c r="D18" s="57" t="s">
        <v>139</v>
      </c>
      <c r="E18" s="60" t="s">
        <v>88</v>
      </c>
      <c r="F18" s="18">
        <v>2.5</v>
      </c>
      <c r="G18" s="106">
        <v>9.5</v>
      </c>
      <c r="H18" s="106">
        <v>9.5</v>
      </c>
      <c r="I18" s="106">
        <v>9.6</v>
      </c>
      <c r="J18" s="106">
        <v>9</v>
      </c>
      <c r="K18" s="136">
        <f>(SUM(G18:J18)-(MIN(G18:J18))-(MAX(G18:J18)))/2</f>
        <v>9.5</v>
      </c>
      <c r="L18" s="175">
        <f>SUM(F18,K18)</f>
        <v>12</v>
      </c>
      <c r="M18" s="18">
        <v>1.8</v>
      </c>
      <c r="N18" s="106">
        <v>9.1</v>
      </c>
      <c r="O18" s="106">
        <v>9.5</v>
      </c>
      <c r="P18" s="106">
        <v>9.6</v>
      </c>
      <c r="Q18" s="106">
        <v>9.3000000000000007</v>
      </c>
      <c r="R18" s="136">
        <f>(SUM(N18:Q18)-(MIN(N18:Q18))-(MAX(N18:Q18)))/2</f>
        <v>9.3999999999999986</v>
      </c>
      <c r="S18" s="175">
        <f>SUM(M18,R18)</f>
        <v>11.2</v>
      </c>
      <c r="T18" s="148">
        <v>3</v>
      </c>
      <c r="U18" s="106">
        <v>8.6999999999999993</v>
      </c>
      <c r="V18" s="106">
        <v>8.9</v>
      </c>
      <c r="W18" s="106">
        <v>8.6999999999999993</v>
      </c>
      <c r="X18" s="106">
        <v>8.1999999999999993</v>
      </c>
      <c r="Y18" s="136">
        <f>(SUM(U18:X18)-(MIN(U18:X18))-(MAX(U18:X18)))/2</f>
        <v>8.6999999999999993</v>
      </c>
      <c r="Z18" s="28">
        <f>SUM(T18,Y18)</f>
        <v>11.7</v>
      </c>
      <c r="AA18" s="148">
        <v>2.4</v>
      </c>
      <c r="AB18" s="106">
        <v>8.4</v>
      </c>
      <c r="AC18" s="106">
        <v>8.4</v>
      </c>
      <c r="AD18" s="106">
        <v>8.5</v>
      </c>
      <c r="AE18" s="106">
        <v>8.1999999999999993</v>
      </c>
      <c r="AF18" s="136">
        <f>(SUM(AB18:AE18)-(MIN(AB18:AE18))-(MAX(AB18:AE18)))/2</f>
        <v>8.4</v>
      </c>
      <c r="AG18" s="175">
        <f>SUM(AA18,AF18)</f>
        <v>10.8</v>
      </c>
      <c r="AH18" s="183">
        <f>SUM(AG18,Z18,S18,L18)</f>
        <v>45.7</v>
      </c>
      <c r="AI18" s="157">
        <v>9</v>
      </c>
    </row>
    <row r="19" spans="1:35">
      <c r="A19" s="105">
        <v>1</v>
      </c>
      <c r="B19" s="84" t="s">
        <v>12</v>
      </c>
      <c r="C19" s="57">
        <v>2014</v>
      </c>
      <c r="D19" s="57" t="s">
        <v>9</v>
      </c>
      <c r="E19" s="60" t="s">
        <v>10</v>
      </c>
      <c r="F19" s="18">
        <v>2.5</v>
      </c>
      <c r="G19" s="106">
        <v>9.6</v>
      </c>
      <c r="H19" s="106">
        <v>9.5</v>
      </c>
      <c r="I19" s="106">
        <v>9.6</v>
      </c>
      <c r="J19" s="106">
        <v>9.6</v>
      </c>
      <c r="K19" s="136">
        <f>(SUM(G19:J19)-(MIN(G19:J19))-(MAX(G19:J19)))/2</f>
        <v>9.6000000000000014</v>
      </c>
      <c r="L19" s="175">
        <f>SUM(F19,K19)</f>
        <v>12.100000000000001</v>
      </c>
      <c r="M19" s="18">
        <v>1.6</v>
      </c>
      <c r="N19" s="106">
        <v>9.4</v>
      </c>
      <c r="O19" s="106">
        <v>9.3000000000000007</v>
      </c>
      <c r="P19" s="106">
        <v>9.3000000000000007</v>
      </c>
      <c r="Q19" s="106">
        <v>9.3000000000000007</v>
      </c>
      <c r="R19" s="136">
        <f>(SUM(N19:Q19)-(MIN(N19:Q19))-(MAX(N19:Q19)))/2</f>
        <v>9.3000000000000007</v>
      </c>
      <c r="S19" s="175">
        <f>SUM(M19,R19)</f>
        <v>10.9</v>
      </c>
      <c r="T19" s="18">
        <v>3</v>
      </c>
      <c r="U19" s="106">
        <v>8.6</v>
      </c>
      <c r="V19" s="106">
        <v>8.4</v>
      </c>
      <c r="W19" s="106">
        <v>8.4</v>
      </c>
      <c r="X19" s="106">
        <v>9</v>
      </c>
      <c r="Y19" s="136">
        <f>(SUM(U19:X19)-(MIN(U19:X19))-(MAX(U19:X19)))/2</f>
        <v>8.5</v>
      </c>
      <c r="Z19" s="28">
        <f>SUM(T19,Y19)</f>
        <v>11.5</v>
      </c>
      <c r="AA19" s="148">
        <v>2.4</v>
      </c>
      <c r="AB19" s="106">
        <v>8.1999999999999993</v>
      </c>
      <c r="AC19" s="106">
        <v>8</v>
      </c>
      <c r="AD19" s="106">
        <v>8.3000000000000007</v>
      </c>
      <c r="AE19" s="106">
        <v>8.1999999999999993</v>
      </c>
      <c r="AF19" s="136">
        <f>(SUM(AB19:AE19)-(MIN(AB19:AE19))-(MAX(AB19:AE19)))/2</f>
        <v>8.2000000000000011</v>
      </c>
      <c r="AG19" s="175">
        <f>SUM(AA19,AF19)</f>
        <v>10.600000000000001</v>
      </c>
      <c r="AH19" s="183">
        <f>SUM(AG19,Z19,S19,L19)</f>
        <v>45.1</v>
      </c>
      <c r="AI19" s="157">
        <v>10</v>
      </c>
    </row>
    <row r="20" spans="1:35">
      <c r="A20" s="105">
        <v>3</v>
      </c>
      <c r="B20" s="63" t="s">
        <v>23</v>
      </c>
      <c r="C20" s="57">
        <v>2014</v>
      </c>
      <c r="D20" s="192" t="s">
        <v>9</v>
      </c>
      <c r="E20" s="65" t="s">
        <v>13</v>
      </c>
      <c r="F20" s="18">
        <v>2.5</v>
      </c>
      <c r="G20" s="106">
        <v>9.5</v>
      </c>
      <c r="H20" s="106">
        <v>9.4</v>
      </c>
      <c r="I20" s="106">
        <v>9.4</v>
      </c>
      <c r="J20" s="106">
        <v>9.6</v>
      </c>
      <c r="K20" s="136">
        <f>(SUM(G20:J20)-(MIN(G20:J20))-(MAX(G20:J20)))/2</f>
        <v>9.4499999999999993</v>
      </c>
      <c r="L20" s="175">
        <f>SUM(F20,K20)</f>
        <v>11.95</v>
      </c>
      <c r="M20" s="18">
        <v>1.6</v>
      </c>
      <c r="N20" s="106">
        <v>9.4</v>
      </c>
      <c r="O20" s="106">
        <v>9.3000000000000007</v>
      </c>
      <c r="P20" s="106">
        <v>9.1999999999999993</v>
      </c>
      <c r="Q20" s="106">
        <v>9.4</v>
      </c>
      <c r="R20" s="136">
        <f>(SUM(N20:Q20)-(MIN(N20:Q20))-(MAX(N20:Q20)))/2</f>
        <v>9.3500000000000014</v>
      </c>
      <c r="S20" s="175">
        <f>SUM(M20,R20)</f>
        <v>10.950000000000001</v>
      </c>
      <c r="T20" s="18">
        <v>3</v>
      </c>
      <c r="U20" s="106">
        <v>8.8000000000000007</v>
      </c>
      <c r="V20" s="106">
        <v>8.1999999999999993</v>
      </c>
      <c r="W20" s="106">
        <v>8.3000000000000007</v>
      </c>
      <c r="X20" s="106">
        <v>8.3000000000000007</v>
      </c>
      <c r="Y20" s="136">
        <f>(SUM(U20:X20)-(MIN(U20:X20))-(MAX(U20:X20)))/2</f>
        <v>8.3000000000000007</v>
      </c>
      <c r="Z20" s="28">
        <f>SUM(T20,Y20)</f>
        <v>11.3</v>
      </c>
      <c r="AA20" s="148">
        <v>2.6</v>
      </c>
      <c r="AB20" s="106">
        <v>8</v>
      </c>
      <c r="AC20" s="106">
        <v>8</v>
      </c>
      <c r="AD20" s="106">
        <v>8</v>
      </c>
      <c r="AE20" s="106">
        <v>8</v>
      </c>
      <c r="AF20" s="136">
        <f>(SUM(AB20:AE20)-(MIN(AB20:AE20))-(MAX(AB20:AE20)))/2</f>
        <v>8</v>
      </c>
      <c r="AG20" s="175">
        <f>SUM(AA20,AF20)</f>
        <v>10.6</v>
      </c>
      <c r="AH20" s="183">
        <f>SUM(AG20,Z20,S20,L20)</f>
        <v>44.8</v>
      </c>
      <c r="AI20" s="157">
        <v>11</v>
      </c>
    </row>
    <row r="21" spans="1:35">
      <c r="A21" s="105">
        <v>12</v>
      </c>
      <c r="B21" s="73" t="s">
        <v>74</v>
      </c>
      <c r="C21" s="57">
        <v>2014</v>
      </c>
      <c r="D21" s="64" t="s">
        <v>75</v>
      </c>
      <c r="E21" s="60" t="s">
        <v>40</v>
      </c>
      <c r="F21" s="18">
        <v>2.5</v>
      </c>
      <c r="G21" s="106">
        <v>9.3000000000000007</v>
      </c>
      <c r="H21" s="106">
        <v>9.1999999999999993</v>
      </c>
      <c r="I21" s="106">
        <v>9.5</v>
      </c>
      <c r="J21" s="106">
        <v>9.3000000000000007</v>
      </c>
      <c r="K21" s="136">
        <f>(SUM(G21:J21)-(MIN(G21:J21))-(MAX(G21:J21)))/2</f>
        <v>9.2999999999999989</v>
      </c>
      <c r="L21" s="175">
        <f>SUM(F21,K21)</f>
        <v>11.799999999999999</v>
      </c>
      <c r="M21" s="18">
        <v>1.8</v>
      </c>
      <c r="N21" s="106">
        <v>9.1</v>
      </c>
      <c r="O21" s="106">
        <v>9.5</v>
      </c>
      <c r="P21" s="106">
        <v>9.4</v>
      </c>
      <c r="Q21" s="106">
        <v>9.1999999999999993</v>
      </c>
      <c r="R21" s="136">
        <f>(SUM(N21:Q21)-(MIN(N21:Q21))-(MAX(N21:Q21)))/2</f>
        <v>9.3000000000000007</v>
      </c>
      <c r="S21" s="175">
        <f>SUM(M21,R21)</f>
        <v>11.100000000000001</v>
      </c>
      <c r="T21" s="18">
        <v>2.8</v>
      </c>
      <c r="U21" s="106">
        <v>8.3000000000000007</v>
      </c>
      <c r="V21" s="106">
        <v>8.3000000000000007</v>
      </c>
      <c r="W21" s="106">
        <v>8.6</v>
      </c>
      <c r="X21" s="106">
        <v>8.4</v>
      </c>
      <c r="Y21" s="136">
        <f>(SUM(U21:X21)-(MIN(U21:X21))-(MAX(U21:X21)))/2</f>
        <v>8.3500000000000014</v>
      </c>
      <c r="Z21" s="28">
        <f>SUM(T21,Y21)</f>
        <v>11.150000000000002</v>
      </c>
      <c r="AA21" s="148">
        <v>2.6</v>
      </c>
      <c r="AB21" s="106">
        <v>8.1999999999999993</v>
      </c>
      <c r="AC21" s="106">
        <v>8.1</v>
      </c>
      <c r="AD21" s="106">
        <v>8.1999999999999993</v>
      </c>
      <c r="AE21" s="106">
        <v>8.1</v>
      </c>
      <c r="AF21" s="136">
        <f>(SUM(AB21:AE21)-(MIN(AB21:AE21))-(MAX(AB21:AE21)))/2</f>
        <v>8.1499999999999968</v>
      </c>
      <c r="AG21" s="175">
        <f>SUM(AA21,AF21)</f>
        <v>10.749999999999996</v>
      </c>
      <c r="AH21" s="183">
        <f>SUM(AG21,Z21,S21,L21)</f>
        <v>44.8</v>
      </c>
      <c r="AI21" s="157">
        <v>12</v>
      </c>
    </row>
    <row r="22" spans="1:35">
      <c r="A22" s="105">
        <v>25</v>
      </c>
      <c r="B22" s="69" t="s">
        <v>89</v>
      </c>
      <c r="C22" s="57">
        <v>2014</v>
      </c>
      <c r="D22" s="57" t="s">
        <v>139</v>
      </c>
      <c r="E22" s="60" t="s">
        <v>90</v>
      </c>
      <c r="F22" s="18">
        <v>2.5</v>
      </c>
      <c r="G22" s="106">
        <v>9.3000000000000007</v>
      </c>
      <c r="H22" s="106">
        <v>9.1999999999999993</v>
      </c>
      <c r="I22" s="106">
        <v>9</v>
      </c>
      <c r="J22" s="106">
        <v>8.6</v>
      </c>
      <c r="K22" s="136">
        <f>(SUM(G22:J22)-(MIN(G22:J22))-(MAX(G22:J22)))/2</f>
        <v>9.1</v>
      </c>
      <c r="L22" s="175">
        <f>SUM(F22,K22)</f>
        <v>11.6</v>
      </c>
      <c r="M22" s="18">
        <v>1.6</v>
      </c>
      <c r="N22" s="106">
        <v>9.1999999999999993</v>
      </c>
      <c r="O22" s="106">
        <v>9</v>
      </c>
      <c r="P22" s="106">
        <v>9.1</v>
      </c>
      <c r="Q22" s="106">
        <v>9</v>
      </c>
      <c r="R22" s="136">
        <f>(SUM(N22:Q22)-(MIN(N22:Q22))-(MAX(N22:Q22)))/2</f>
        <v>9.0499999999999989</v>
      </c>
      <c r="S22" s="175">
        <f>SUM(M22,R22)</f>
        <v>10.649999999999999</v>
      </c>
      <c r="T22" s="18">
        <v>2.8</v>
      </c>
      <c r="U22" s="106">
        <v>8.9</v>
      </c>
      <c r="V22" s="106">
        <v>9</v>
      </c>
      <c r="W22" s="106">
        <v>8.9</v>
      </c>
      <c r="X22" s="106">
        <v>8.1</v>
      </c>
      <c r="Y22" s="136">
        <f>(SUM(U22:X22)-(MIN(U22:X22))-(MAX(U22:X22)))/2</f>
        <v>8.8999999999999986</v>
      </c>
      <c r="Z22" s="28">
        <f>SUM(T22,Y22)</f>
        <v>11.7</v>
      </c>
      <c r="AA22" s="148">
        <v>2.4</v>
      </c>
      <c r="AB22" s="106">
        <v>8.1</v>
      </c>
      <c r="AC22" s="106">
        <v>8.5</v>
      </c>
      <c r="AD22" s="106">
        <v>8.3000000000000007</v>
      </c>
      <c r="AE22" s="106">
        <v>8.5</v>
      </c>
      <c r="AF22" s="136">
        <f>(SUM(AB22:AE22)-(MIN(AB22:AE22))-(MAX(AB22:AE22)))/2</f>
        <v>8.4000000000000021</v>
      </c>
      <c r="AG22" s="175">
        <f>SUM(AA22,AF22)</f>
        <v>10.800000000000002</v>
      </c>
      <c r="AH22" s="183">
        <f>SUM(AG22,Z22,S22,L22)</f>
        <v>44.75</v>
      </c>
      <c r="AI22" s="157">
        <v>13</v>
      </c>
    </row>
    <row r="23" spans="1:35">
      <c r="A23" s="105">
        <v>6</v>
      </c>
      <c r="B23" s="63" t="s">
        <v>31</v>
      </c>
      <c r="C23" s="57">
        <v>2014</v>
      </c>
      <c r="D23" s="57" t="s">
        <v>33</v>
      </c>
      <c r="E23" s="79" t="s">
        <v>35</v>
      </c>
      <c r="F23" s="18">
        <v>2.5</v>
      </c>
      <c r="G23" s="106">
        <v>9</v>
      </c>
      <c r="H23" s="106">
        <v>9.1</v>
      </c>
      <c r="I23" s="106">
        <v>9</v>
      </c>
      <c r="J23" s="106">
        <v>8.9</v>
      </c>
      <c r="K23" s="136">
        <f>(SUM(G23:J23)-(MIN(G23:J23))-(MAX(G23:J23)))/2</f>
        <v>9</v>
      </c>
      <c r="L23" s="175">
        <f>SUM(F23,K23)</f>
        <v>11.5</v>
      </c>
      <c r="M23" s="18">
        <v>1.6</v>
      </c>
      <c r="N23" s="106">
        <v>9</v>
      </c>
      <c r="O23" s="106">
        <v>8.9</v>
      </c>
      <c r="P23" s="106">
        <v>8.9</v>
      </c>
      <c r="Q23" s="106">
        <v>9.1</v>
      </c>
      <c r="R23" s="136">
        <f>(SUM(N23:Q23)-(MIN(N23:Q23))-(MAX(N23:Q23)))/2</f>
        <v>8.9499999999999993</v>
      </c>
      <c r="S23" s="175">
        <f>SUM(M23,R23)</f>
        <v>10.549999999999999</v>
      </c>
      <c r="T23" s="18">
        <v>3</v>
      </c>
      <c r="U23" s="106">
        <v>8.6</v>
      </c>
      <c r="V23" s="106">
        <v>8.6999999999999993</v>
      </c>
      <c r="W23" s="106">
        <v>8.6</v>
      </c>
      <c r="X23" s="106">
        <v>9.1</v>
      </c>
      <c r="Y23" s="136">
        <f>(SUM(U23:X23)-(MIN(U23:X23))-(MAX(U23:X23)))/2</f>
        <v>8.6499999999999986</v>
      </c>
      <c r="Z23" s="28">
        <f>SUM(T23,Y23)</f>
        <v>11.649999999999999</v>
      </c>
      <c r="AA23" s="148">
        <v>2.6</v>
      </c>
      <c r="AB23" s="106">
        <v>8.5</v>
      </c>
      <c r="AC23" s="106">
        <v>8.5</v>
      </c>
      <c r="AD23" s="106">
        <v>8.4</v>
      </c>
      <c r="AE23" s="106">
        <v>8.1999999999999993</v>
      </c>
      <c r="AF23" s="136">
        <f>(SUM(AB23:AE23)-(MIN(AB23:AE23))-(MAX(AB23:AE23)))/2</f>
        <v>8.4499999999999975</v>
      </c>
      <c r="AG23" s="175">
        <f>SUM(AA23,AF23)</f>
        <v>11.049999999999997</v>
      </c>
      <c r="AH23" s="183">
        <f>SUM(AG23,Z23,S23,L23)</f>
        <v>44.749999999999993</v>
      </c>
      <c r="AI23" s="157">
        <v>14</v>
      </c>
    </row>
    <row r="24" spans="1:35">
      <c r="A24" s="105">
        <v>32</v>
      </c>
      <c r="B24" s="69" t="s">
        <v>175</v>
      </c>
      <c r="C24" s="57">
        <v>2014</v>
      </c>
      <c r="D24" s="87" t="s">
        <v>172</v>
      </c>
      <c r="E24" s="60" t="s">
        <v>173</v>
      </c>
      <c r="F24" s="18">
        <v>2.5</v>
      </c>
      <c r="G24" s="106">
        <v>9.1999999999999993</v>
      </c>
      <c r="H24" s="106">
        <v>9.3000000000000007</v>
      </c>
      <c r="I24" s="106">
        <v>9.1</v>
      </c>
      <c r="J24" s="106">
        <v>8.8000000000000007</v>
      </c>
      <c r="K24" s="136">
        <f>(SUM(G24:J24)-(MIN(G24:J24))-(MAX(G24:J24)))/2</f>
        <v>9.1500000000000021</v>
      </c>
      <c r="L24" s="175">
        <f>SUM(F24,K24)</f>
        <v>11.650000000000002</v>
      </c>
      <c r="M24" s="18">
        <v>1.6</v>
      </c>
      <c r="N24" s="106">
        <v>9.5</v>
      </c>
      <c r="O24" s="106">
        <v>9.6999999999999993</v>
      </c>
      <c r="P24" s="106">
        <v>9.5</v>
      </c>
      <c r="Q24" s="106">
        <v>9.5</v>
      </c>
      <c r="R24" s="136">
        <f>(SUM(N24:Q24)-(MIN(N24:Q24))-(MAX(N24:Q24)))/2</f>
        <v>9.5000000000000018</v>
      </c>
      <c r="S24" s="175">
        <f>SUM(M24,R24)</f>
        <v>11.100000000000001</v>
      </c>
      <c r="T24" s="18">
        <v>3</v>
      </c>
      <c r="U24" s="106">
        <v>8.1999999999999993</v>
      </c>
      <c r="V24" s="106">
        <v>8.1999999999999993</v>
      </c>
      <c r="W24" s="106">
        <v>8.1</v>
      </c>
      <c r="X24" s="106">
        <v>8.1</v>
      </c>
      <c r="Y24" s="136">
        <f>(SUM(U24:X24)-(MIN(U24:X24))-(MAX(U24:X24)))/2</f>
        <v>8.15</v>
      </c>
      <c r="Z24" s="28">
        <f>SUM(T24,Y24)</f>
        <v>11.15</v>
      </c>
      <c r="AA24" s="148">
        <v>2.4</v>
      </c>
      <c r="AB24" s="106">
        <v>8.4</v>
      </c>
      <c r="AC24" s="106">
        <v>8.5</v>
      </c>
      <c r="AD24" s="106">
        <v>8.4</v>
      </c>
      <c r="AE24" s="106">
        <v>8.4</v>
      </c>
      <c r="AF24" s="136">
        <f>(SUM(AB24:AE24)-(MIN(AB24:AE24))-(MAX(AB24:AE24)))/2</f>
        <v>8.3999999999999986</v>
      </c>
      <c r="AG24" s="175">
        <f>SUM(AA24,AF24)</f>
        <v>10.799999999999999</v>
      </c>
      <c r="AH24" s="183">
        <f>SUM(AG24,Z24,S24,L24)</f>
        <v>44.7</v>
      </c>
      <c r="AI24" s="157">
        <v>15</v>
      </c>
    </row>
    <row r="25" spans="1:35">
      <c r="A25" s="105">
        <v>34</v>
      </c>
      <c r="B25" s="69" t="s">
        <v>177</v>
      </c>
      <c r="C25" s="57">
        <v>2014</v>
      </c>
      <c r="D25" s="87" t="s">
        <v>172</v>
      </c>
      <c r="E25" s="60" t="s">
        <v>173</v>
      </c>
      <c r="F25" s="18">
        <v>2.5</v>
      </c>
      <c r="G25" s="106">
        <v>9.6</v>
      </c>
      <c r="H25" s="106">
        <v>9.5</v>
      </c>
      <c r="I25" s="106">
        <v>9.8000000000000007</v>
      </c>
      <c r="J25" s="106">
        <v>9.6999999999999993</v>
      </c>
      <c r="K25" s="136">
        <f>(SUM(G25:J25)-(MIN(G25:J25))-(MAX(G25:J25)))/2</f>
        <v>9.65</v>
      </c>
      <c r="L25" s="175">
        <f>SUM(F25,K25)</f>
        <v>12.15</v>
      </c>
      <c r="M25" s="18">
        <v>1.6</v>
      </c>
      <c r="N25" s="106">
        <v>9.3000000000000007</v>
      </c>
      <c r="O25" s="106">
        <v>9.1999999999999993</v>
      </c>
      <c r="P25" s="106">
        <v>9.1999999999999993</v>
      </c>
      <c r="Q25" s="106">
        <v>9.1999999999999993</v>
      </c>
      <c r="R25" s="136">
        <f>(SUM(N25:Q25)-(MIN(N25:Q25))-(MAX(N25:Q25)))/2</f>
        <v>9.1999999999999993</v>
      </c>
      <c r="S25" s="175">
        <f>SUM(M25,R25)</f>
        <v>10.799999999999999</v>
      </c>
      <c r="T25" s="18">
        <v>2.4</v>
      </c>
      <c r="U25" s="106">
        <v>8.4</v>
      </c>
      <c r="V25" s="106">
        <v>8.4</v>
      </c>
      <c r="W25" s="106">
        <v>8.3000000000000007</v>
      </c>
      <c r="X25" s="106">
        <v>8</v>
      </c>
      <c r="Y25" s="136">
        <f>(SUM(U25:X25)-(MIN(U25:X25))-(MAX(U25:X25)))/2</f>
        <v>8.3500000000000014</v>
      </c>
      <c r="Z25" s="28">
        <f>SUM(T25,Y25)</f>
        <v>10.750000000000002</v>
      </c>
      <c r="AA25" s="148">
        <v>2.4</v>
      </c>
      <c r="AB25" s="106">
        <v>8.6</v>
      </c>
      <c r="AC25" s="106">
        <v>8.6</v>
      </c>
      <c r="AD25" s="106">
        <v>8.1</v>
      </c>
      <c r="AE25" s="106">
        <v>8.4</v>
      </c>
      <c r="AF25" s="136">
        <f>(SUM(AB25:AE25)-(MIN(AB25:AE25))-(MAX(AB25:AE25)))/2</f>
        <v>8.4999999999999964</v>
      </c>
      <c r="AG25" s="175">
        <f>SUM(AA25,AF25)</f>
        <v>10.899999999999997</v>
      </c>
      <c r="AH25" s="183">
        <f>SUM(AG25,Z25,S25,L25)</f>
        <v>44.599999999999994</v>
      </c>
      <c r="AI25" s="157">
        <v>16</v>
      </c>
    </row>
    <row r="26" spans="1:35">
      <c r="A26" s="105">
        <v>11</v>
      </c>
      <c r="B26" s="73" t="s">
        <v>73</v>
      </c>
      <c r="C26" s="57">
        <v>2014</v>
      </c>
      <c r="D26" s="64" t="s">
        <v>75</v>
      </c>
      <c r="E26" s="60" t="s">
        <v>40</v>
      </c>
      <c r="F26" s="18">
        <v>2.5</v>
      </c>
      <c r="G26" s="106">
        <v>9.4</v>
      </c>
      <c r="H26" s="106">
        <v>9.5</v>
      </c>
      <c r="I26" s="106">
        <v>9.4</v>
      </c>
      <c r="J26" s="106">
        <v>9.1999999999999993</v>
      </c>
      <c r="K26" s="136">
        <f>(SUM(G26:J26)-(MIN(G26:J26))-(MAX(G26:J26)))/2</f>
        <v>9.4</v>
      </c>
      <c r="L26" s="175">
        <f>SUM(F26,K26)</f>
        <v>11.9</v>
      </c>
      <c r="M26" s="18">
        <v>1.6</v>
      </c>
      <c r="N26" s="106">
        <v>9.1999999999999993</v>
      </c>
      <c r="O26" s="106">
        <v>9.3000000000000007</v>
      </c>
      <c r="P26" s="106">
        <v>9.4</v>
      </c>
      <c r="Q26" s="106">
        <v>9.3000000000000007</v>
      </c>
      <c r="R26" s="136">
        <f>(SUM(N26:Q26)-(MIN(N26:Q26))-(MAX(N26:Q26)))/2</f>
        <v>9.3000000000000007</v>
      </c>
      <c r="S26" s="175">
        <f>SUM(M26,R26)</f>
        <v>10.9</v>
      </c>
      <c r="T26" s="18">
        <v>2.8</v>
      </c>
      <c r="U26" s="106">
        <v>8.6999999999999993</v>
      </c>
      <c r="V26" s="106">
        <v>8.6999999999999993</v>
      </c>
      <c r="W26" s="106">
        <v>8.6</v>
      </c>
      <c r="X26" s="106">
        <v>8</v>
      </c>
      <c r="Y26" s="136">
        <f>(SUM(U26:X26)-(MIN(U26:X26))-(MAX(U26:X26)))/2</f>
        <v>8.65</v>
      </c>
      <c r="Z26" s="28">
        <f>SUM(T26,Y26)</f>
        <v>11.45</v>
      </c>
      <c r="AA26" s="148">
        <v>2.4</v>
      </c>
      <c r="AB26" s="106">
        <v>7.7</v>
      </c>
      <c r="AC26" s="106">
        <v>8</v>
      </c>
      <c r="AD26" s="106">
        <v>7.6</v>
      </c>
      <c r="AE26" s="106">
        <v>7</v>
      </c>
      <c r="AF26" s="136">
        <f>(SUM(AB26:AE26)-(MIN(AB26:AE26))-(MAX(AB26:AE26)))/2</f>
        <v>7.6499999999999986</v>
      </c>
      <c r="AG26" s="175">
        <f>SUM(AA26,AF26)</f>
        <v>10.049999999999999</v>
      </c>
      <c r="AH26" s="183">
        <f>SUM(AG26,Z26,S26,L26)</f>
        <v>44.3</v>
      </c>
      <c r="AI26" s="157">
        <v>17</v>
      </c>
    </row>
    <row r="27" spans="1:35">
      <c r="A27" s="105">
        <v>30</v>
      </c>
      <c r="B27" s="69" t="s">
        <v>171</v>
      </c>
      <c r="C27" s="57">
        <v>2014</v>
      </c>
      <c r="D27" s="87" t="s">
        <v>172</v>
      </c>
      <c r="E27" s="60" t="s">
        <v>173</v>
      </c>
      <c r="F27" s="18">
        <v>2.5</v>
      </c>
      <c r="G27" s="106">
        <v>9.6</v>
      </c>
      <c r="H27" s="106">
        <v>9.6999999999999993</v>
      </c>
      <c r="I27" s="106">
        <v>9.6</v>
      </c>
      <c r="J27" s="106">
        <v>9.5</v>
      </c>
      <c r="K27" s="136">
        <f>(SUM(G27:J27)-(MIN(G27:J27))-(MAX(G27:J27)))/2</f>
        <v>9.6</v>
      </c>
      <c r="L27" s="175">
        <f>SUM(F27,K27)</f>
        <v>12.1</v>
      </c>
      <c r="M27" s="18">
        <v>1.6</v>
      </c>
      <c r="N27" s="106">
        <v>9.3000000000000007</v>
      </c>
      <c r="O27" s="106">
        <v>9.1999999999999993</v>
      </c>
      <c r="P27" s="106">
        <v>9.1999999999999993</v>
      </c>
      <c r="Q27" s="106">
        <v>9.4</v>
      </c>
      <c r="R27" s="136">
        <f>(SUM(N27:Q27)-(MIN(N27:Q27))-(MAX(N27:Q27)))/2</f>
        <v>9.25</v>
      </c>
      <c r="S27" s="175">
        <f>SUM(M27,R27)</f>
        <v>10.85</v>
      </c>
      <c r="T27" s="18">
        <v>2.4</v>
      </c>
      <c r="U27" s="106">
        <v>7.9</v>
      </c>
      <c r="V27" s="106">
        <v>7.6</v>
      </c>
      <c r="W27" s="106">
        <v>7.8</v>
      </c>
      <c r="X27" s="106">
        <v>7.4</v>
      </c>
      <c r="Y27" s="136">
        <f>(SUM(U27:X27)-(MIN(U27:X27))-(MAX(U27:X27)))/2</f>
        <v>7.700000000000002</v>
      </c>
      <c r="Z27" s="28">
        <f>SUM(T27,Y27)</f>
        <v>10.100000000000001</v>
      </c>
      <c r="AA27" s="148">
        <v>2.4</v>
      </c>
      <c r="AB27" s="106">
        <v>8.6999999999999993</v>
      </c>
      <c r="AC27" s="106">
        <v>8.6</v>
      </c>
      <c r="AD27" s="106">
        <v>8.5</v>
      </c>
      <c r="AE27" s="106">
        <v>8.3000000000000007</v>
      </c>
      <c r="AF27" s="136">
        <f>(SUM(AB27:AE27)-(MIN(AB27:AE27))-(MAX(AB27:AE27)))/2</f>
        <v>8.5499999999999972</v>
      </c>
      <c r="AG27" s="175">
        <f>SUM(AA27,AF27)</f>
        <v>10.949999999999998</v>
      </c>
      <c r="AH27" s="183">
        <f>SUM(AG27,Z27,S27,L27)</f>
        <v>44</v>
      </c>
      <c r="AI27" s="157">
        <v>18</v>
      </c>
    </row>
    <row r="28" spans="1:35">
      <c r="A28" s="105">
        <v>17</v>
      </c>
      <c r="B28" s="74" t="s">
        <v>80</v>
      </c>
      <c r="C28" s="57">
        <v>2014</v>
      </c>
      <c r="D28" s="57" t="s">
        <v>82</v>
      </c>
      <c r="E28" s="60" t="s">
        <v>40</v>
      </c>
      <c r="F28" s="18">
        <v>2.5</v>
      </c>
      <c r="G28" s="106">
        <v>8.6999999999999993</v>
      </c>
      <c r="H28" s="106">
        <v>8.8000000000000007</v>
      </c>
      <c r="I28" s="106">
        <v>9.1</v>
      </c>
      <c r="J28" s="106">
        <v>8.9</v>
      </c>
      <c r="K28" s="136">
        <f>(SUM(G28:J28)-(MIN(G28:J28))-(MAX(G28:J28)))/2</f>
        <v>8.8500000000000014</v>
      </c>
      <c r="L28" s="175">
        <f>SUM(F28,K28)</f>
        <v>11.350000000000001</v>
      </c>
      <c r="M28" s="18">
        <v>1.1000000000000001</v>
      </c>
      <c r="N28" s="106">
        <v>8.9</v>
      </c>
      <c r="O28" s="106">
        <v>9.1</v>
      </c>
      <c r="P28" s="106">
        <v>9.1999999999999993</v>
      </c>
      <c r="Q28" s="106">
        <v>9</v>
      </c>
      <c r="R28" s="136">
        <f>(SUM(N28:Q28)-(MIN(N28:Q28))-(MAX(N28:Q28)))/2</f>
        <v>9.0500000000000025</v>
      </c>
      <c r="S28" s="175">
        <f>SUM(M28,R28)</f>
        <v>10.150000000000002</v>
      </c>
      <c r="T28" s="18">
        <v>3</v>
      </c>
      <c r="U28" s="106">
        <v>8.5</v>
      </c>
      <c r="V28" s="106">
        <v>8</v>
      </c>
      <c r="W28" s="106">
        <v>8.4</v>
      </c>
      <c r="X28" s="106">
        <v>8.1</v>
      </c>
      <c r="Y28" s="136">
        <f>(SUM(U28:X28)-(MIN(U28:X28))-(MAX(U28:X28)))/2</f>
        <v>8.25</v>
      </c>
      <c r="Z28" s="28">
        <f>SUM(T28,Y28)</f>
        <v>11.25</v>
      </c>
      <c r="AA28" s="148">
        <v>2.4</v>
      </c>
      <c r="AB28" s="106">
        <v>8.8000000000000007</v>
      </c>
      <c r="AC28" s="106">
        <v>8.8000000000000007</v>
      </c>
      <c r="AD28" s="106">
        <v>8.6999999999999993</v>
      </c>
      <c r="AE28" s="106">
        <v>8.9</v>
      </c>
      <c r="AF28" s="136">
        <f>(SUM(AB28:AE28)-(MIN(AB28:AE28))-(MAX(AB28:AE28)))/2</f>
        <v>8.8000000000000007</v>
      </c>
      <c r="AG28" s="175">
        <f>SUM(AA28,AF28)</f>
        <v>11.200000000000001</v>
      </c>
      <c r="AH28" s="183">
        <f>SUM(AG28,Z28,S28,L28)</f>
        <v>43.95000000000001</v>
      </c>
      <c r="AI28" s="157">
        <v>19</v>
      </c>
    </row>
    <row r="29" spans="1:35">
      <c r="A29" s="105">
        <v>16</v>
      </c>
      <c r="B29" s="74" t="s">
        <v>79</v>
      </c>
      <c r="C29" s="57">
        <v>2014</v>
      </c>
      <c r="D29" s="57" t="s">
        <v>75</v>
      </c>
      <c r="E29" s="60" t="s">
        <v>40</v>
      </c>
      <c r="F29" s="18">
        <v>2.5</v>
      </c>
      <c r="G29" s="106">
        <v>9.1</v>
      </c>
      <c r="H29" s="106">
        <v>9.1999999999999993</v>
      </c>
      <c r="I29" s="106">
        <v>8.5</v>
      </c>
      <c r="J29" s="106">
        <v>8.8000000000000007</v>
      </c>
      <c r="K29" s="136">
        <f>(SUM(G29:J29)-(MIN(G29:J29))-(MAX(G29:J29)))/2</f>
        <v>8.9499999999999975</v>
      </c>
      <c r="L29" s="175">
        <f>SUM(F29,K29)</f>
        <v>11.449999999999998</v>
      </c>
      <c r="M29" s="18">
        <v>1.6</v>
      </c>
      <c r="N29" s="106">
        <v>9</v>
      </c>
      <c r="O29" s="106">
        <v>9.1</v>
      </c>
      <c r="P29" s="106">
        <v>9</v>
      </c>
      <c r="Q29" s="106">
        <v>9.1999999999999993</v>
      </c>
      <c r="R29" s="136">
        <f>(SUM(N29:Q29)-(MIN(N29:Q29))-(MAX(N29:Q29)))/2</f>
        <v>9.0499999999999989</v>
      </c>
      <c r="S29" s="175">
        <f>SUM(M29,R29)</f>
        <v>10.649999999999999</v>
      </c>
      <c r="T29" s="18">
        <v>2.8</v>
      </c>
      <c r="U29" s="106">
        <v>8.6999999999999993</v>
      </c>
      <c r="V29" s="106">
        <v>8.9</v>
      </c>
      <c r="W29" s="106">
        <v>8.6</v>
      </c>
      <c r="X29" s="106">
        <v>8.6</v>
      </c>
      <c r="Y29" s="136">
        <f>(SUM(U29:X29)-(MIN(U29:X29))-(MAX(U29:X29)))/2</f>
        <v>8.6500000000000021</v>
      </c>
      <c r="Z29" s="28">
        <f>SUM(T29,Y29)</f>
        <v>11.450000000000003</v>
      </c>
      <c r="AA29" s="148">
        <v>2.4</v>
      </c>
      <c r="AB29" s="106">
        <v>7.7</v>
      </c>
      <c r="AC29" s="106">
        <v>8</v>
      </c>
      <c r="AD29" s="106">
        <v>7.6</v>
      </c>
      <c r="AE29" s="106">
        <v>7.8</v>
      </c>
      <c r="AF29" s="136">
        <f>(SUM(AB29:AE29)-(MIN(AB29:AE29))-(MAX(AB29:AE29)))/2</f>
        <v>7.75</v>
      </c>
      <c r="AG29" s="175">
        <f>SUM(AA29,AF29)</f>
        <v>10.15</v>
      </c>
      <c r="AH29" s="183">
        <f>SUM(AG29,Z29,S29,L29)</f>
        <v>43.699999999999996</v>
      </c>
      <c r="AI29" s="157">
        <v>20</v>
      </c>
    </row>
    <row r="30" spans="1:35">
      <c r="A30" s="105">
        <v>10</v>
      </c>
      <c r="B30" s="189" t="s">
        <v>39</v>
      </c>
      <c r="C30" s="57">
        <v>2014</v>
      </c>
      <c r="D30" s="57" t="s">
        <v>41</v>
      </c>
      <c r="E30" s="65" t="s">
        <v>40</v>
      </c>
      <c r="F30" s="18">
        <v>2.5</v>
      </c>
      <c r="G30" s="106">
        <v>9.1999999999999993</v>
      </c>
      <c r="H30" s="106">
        <v>9.1</v>
      </c>
      <c r="I30" s="106">
        <v>8.9</v>
      </c>
      <c r="J30" s="106">
        <v>8.6999999999999993</v>
      </c>
      <c r="K30" s="136">
        <f>(SUM(G30:J30)-(MIN(G30:J30))-(MAX(G30:J30)))/2</f>
        <v>8.9999999999999964</v>
      </c>
      <c r="L30" s="175">
        <f>SUM(F30,K30)</f>
        <v>11.499999999999996</v>
      </c>
      <c r="M30" s="18">
        <v>0.9</v>
      </c>
      <c r="N30" s="106">
        <v>9.1</v>
      </c>
      <c r="O30" s="106">
        <v>9.1999999999999993</v>
      </c>
      <c r="P30" s="106">
        <v>9</v>
      </c>
      <c r="Q30" s="106">
        <v>9.1999999999999993</v>
      </c>
      <c r="R30" s="136">
        <f>(SUM(N30:Q30)-(MIN(N30:Q30))-(MAX(N30:Q30)))/2</f>
        <v>9.15</v>
      </c>
      <c r="S30" s="175">
        <f>SUM(M30,R30)</f>
        <v>10.050000000000001</v>
      </c>
      <c r="T30" s="148">
        <v>2.7</v>
      </c>
      <c r="U30" s="106">
        <v>8.5</v>
      </c>
      <c r="V30" s="106">
        <v>8.1999999999999993</v>
      </c>
      <c r="W30" s="106">
        <v>8.4</v>
      </c>
      <c r="X30" s="106">
        <v>8.1999999999999993</v>
      </c>
      <c r="Y30" s="136">
        <f>(SUM(U30:X30)-(MIN(U30:X30))-(MAX(U30:X30)))/2</f>
        <v>8.2999999999999989</v>
      </c>
      <c r="Z30" s="28">
        <f>SUM(T30,Y30)</f>
        <v>11</v>
      </c>
      <c r="AA30" s="148">
        <v>2.4</v>
      </c>
      <c r="AB30" s="106">
        <v>8.5</v>
      </c>
      <c r="AC30" s="106">
        <v>8.3000000000000007</v>
      </c>
      <c r="AD30" s="106">
        <v>8.5</v>
      </c>
      <c r="AE30" s="106">
        <v>8.6</v>
      </c>
      <c r="AF30" s="136">
        <f>(SUM(AB30:AE30)-(MIN(AB30:AE30))-(MAX(AB30:AE30)))/2</f>
        <v>8.5</v>
      </c>
      <c r="AG30" s="175">
        <f>SUM(AA30,AF30)</f>
        <v>10.9</v>
      </c>
      <c r="AH30" s="183">
        <f>SUM(AG30,Z30,S30,L30)</f>
        <v>43.449999999999996</v>
      </c>
      <c r="AI30" s="157">
        <v>21</v>
      </c>
    </row>
    <row r="31" spans="1:35">
      <c r="A31" s="105">
        <v>9</v>
      </c>
      <c r="B31" s="189" t="s">
        <v>37</v>
      </c>
      <c r="C31" s="64">
        <v>2015</v>
      </c>
      <c r="D31" s="57" t="s">
        <v>38</v>
      </c>
      <c r="E31" s="79" t="s">
        <v>42</v>
      </c>
      <c r="F31" s="18">
        <v>1.5</v>
      </c>
      <c r="G31" s="106">
        <v>9</v>
      </c>
      <c r="H31" s="106">
        <v>9.1999999999999993</v>
      </c>
      <c r="I31" s="106">
        <v>9.1999999999999993</v>
      </c>
      <c r="J31" s="106">
        <v>8.9</v>
      </c>
      <c r="K31" s="136">
        <f>(SUM(G31:J31)-(MIN(G31:J31))-(MAX(G31:J31)))/2</f>
        <v>9.1</v>
      </c>
      <c r="L31" s="175">
        <f>SUM(F31,K31)</f>
        <v>10.6</v>
      </c>
      <c r="M31" s="18">
        <v>1.6</v>
      </c>
      <c r="N31" s="106">
        <v>8.6999999999999993</v>
      </c>
      <c r="O31" s="106">
        <v>8.8000000000000007</v>
      </c>
      <c r="P31" s="106">
        <v>9.1</v>
      </c>
      <c r="Q31" s="106">
        <v>9.1</v>
      </c>
      <c r="R31" s="136">
        <f>(SUM(N31:Q31)-(MIN(N31:Q31))-(MAX(N31:Q31)))/2</f>
        <v>8.9500000000000028</v>
      </c>
      <c r="S31" s="175">
        <f>SUM(M31,R31)</f>
        <v>10.550000000000002</v>
      </c>
      <c r="T31" s="148">
        <v>3</v>
      </c>
      <c r="U31" s="106">
        <v>8.1999999999999993</v>
      </c>
      <c r="V31" s="106">
        <v>7.8</v>
      </c>
      <c r="W31" s="106">
        <v>8.1999999999999993</v>
      </c>
      <c r="X31" s="106">
        <v>8.4</v>
      </c>
      <c r="Y31" s="136">
        <f>(SUM(U31:X31)-(MIN(U31:X31))-(MAX(U31:X31)))/2</f>
        <v>8.1999999999999993</v>
      </c>
      <c r="Z31" s="28">
        <f>SUM(T31,Y31)</f>
        <v>11.2</v>
      </c>
      <c r="AA31" s="148">
        <v>2.4</v>
      </c>
      <c r="AB31" s="106">
        <v>8.5</v>
      </c>
      <c r="AC31" s="106">
        <v>8.5</v>
      </c>
      <c r="AD31" s="106">
        <v>8.6</v>
      </c>
      <c r="AE31" s="106">
        <v>8.5</v>
      </c>
      <c r="AF31" s="136">
        <f>(SUM(AB31:AE31)-(MIN(AB31:AE31))-(MAX(AB31:AE31)))/2</f>
        <v>8.5</v>
      </c>
      <c r="AG31" s="175">
        <f>SUM(AA31,AF31)</f>
        <v>10.9</v>
      </c>
      <c r="AH31" s="183">
        <f>SUM(AG31,Z31,S31,L31)</f>
        <v>43.250000000000007</v>
      </c>
      <c r="AI31" s="157">
        <v>22</v>
      </c>
    </row>
    <row r="32" spans="1:35">
      <c r="A32" s="105">
        <v>4</v>
      </c>
      <c r="B32" s="63" t="s">
        <v>24</v>
      </c>
      <c r="C32" s="57">
        <v>2014</v>
      </c>
      <c r="D32" s="57" t="s">
        <v>9</v>
      </c>
      <c r="E32" s="65" t="s">
        <v>10</v>
      </c>
      <c r="F32" s="18">
        <v>2.5</v>
      </c>
      <c r="G32" s="106">
        <v>9.3000000000000007</v>
      </c>
      <c r="H32" s="106">
        <v>9.3000000000000007</v>
      </c>
      <c r="I32" s="106">
        <v>9.1</v>
      </c>
      <c r="J32" s="106">
        <v>8.9</v>
      </c>
      <c r="K32" s="136">
        <f>(SUM(G32:J32)-(MIN(G32:J32))-(MAX(G32:J32)))/2</f>
        <v>9.2000000000000011</v>
      </c>
      <c r="L32" s="175">
        <f>SUM(F32,K32)</f>
        <v>11.700000000000001</v>
      </c>
      <c r="M32" s="18">
        <v>1.6</v>
      </c>
      <c r="N32" s="106">
        <v>9.4</v>
      </c>
      <c r="O32" s="106">
        <v>9.4</v>
      </c>
      <c r="P32" s="106">
        <v>9.4</v>
      </c>
      <c r="Q32" s="106">
        <v>9.1999999999999993</v>
      </c>
      <c r="R32" s="136">
        <f>(SUM(N32:Q32)-(MIN(N32:Q32))-(MAX(N32:Q32)))/2</f>
        <v>9.4000000000000021</v>
      </c>
      <c r="S32" s="175">
        <f>SUM(M32,R32)</f>
        <v>11.000000000000002</v>
      </c>
      <c r="T32" s="148">
        <v>2.8</v>
      </c>
      <c r="U32" s="106">
        <v>7.3</v>
      </c>
      <c r="V32" s="106">
        <v>7.6</v>
      </c>
      <c r="W32" s="106">
        <v>7.4</v>
      </c>
      <c r="X32" s="106">
        <v>7.5</v>
      </c>
      <c r="Y32" s="136">
        <f>(SUM(U32:X32)-(MIN(U32:X32))-(MAX(U32:X32)))/2</f>
        <v>7.4499999999999984</v>
      </c>
      <c r="Z32" s="28">
        <f>SUM(T32,Y32)</f>
        <v>10.249999999999998</v>
      </c>
      <c r="AA32" s="148">
        <v>2.4</v>
      </c>
      <c r="AB32" s="106">
        <v>7.7</v>
      </c>
      <c r="AC32" s="106">
        <v>8</v>
      </c>
      <c r="AD32" s="106">
        <v>7.8</v>
      </c>
      <c r="AE32" s="106">
        <v>8.1999999999999993</v>
      </c>
      <c r="AF32" s="136">
        <f>(SUM(AB32:AE32)-(MIN(AB32:AE32))-(MAX(AB32:AE32)))/2</f>
        <v>7.9</v>
      </c>
      <c r="AG32" s="175">
        <f>SUM(AA32,AF32)</f>
        <v>10.3</v>
      </c>
      <c r="AH32" s="183">
        <f>SUM(AG32,Z32,S32,L32)</f>
        <v>43.25</v>
      </c>
      <c r="AI32" s="157">
        <v>23</v>
      </c>
    </row>
    <row r="33" spans="1:35">
      <c r="A33" s="105">
        <v>28</v>
      </c>
      <c r="B33" s="69" t="s">
        <v>116</v>
      </c>
      <c r="C33" s="57">
        <v>2014</v>
      </c>
      <c r="D33" s="87" t="s">
        <v>118</v>
      </c>
      <c r="E33" s="60" t="s">
        <v>117</v>
      </c>
      <c r="F33" s="18">
        <v>2.5</v>
      </c>
      <c r="G33" s="106">
        <v>9.5</v>
      </c>
      <c r="H33" s="106">
        <v>9.5</v>
      </c>
      <c r="I33" s="106">
        <v>9.4</v>
      </c>
      <c r="J33" s="106">
        <v>9.6</v>
      </c>
      <c r="K33" s="136">
        <f>(SUM(G33:J33)-(MIN(G33:J33))-(MAX(G33:J33)))/2</f>
        <v>9.5</v>
      </c>
      <c r="L33" s="175">
        <f>SUM(F33,K33)</f>
        <v>12</v>
      </c>
      <c r="M33" s="18">
        <v>1.6</v>
      </c>
      <c r="N33" s="106">
        <v>8.8000000000000007</v>
      </c>
      <c r="O33" s="106">
        <v>9.1</v>
      </c>
      <c r="P33" s="106">
        <v>9.1</v>
      </c>
      <c r="Q33" s="106">
        <v>9</v>
      </c>
      <c r="R33" s="136">
        <f>(SUM(N33:Q33)-(MIN(N33:Q33))-(MAX(N33:Q33)))/2</f>
        <v>9.0500000000000007</v>
      </c>
      <c r="S33" s="175">
        <f>SUM(M33,R33)</f>
        <v>10.65</v>
      </c>
      <c r="T33" s="18">
        <v>3</v>
      </c>
      <c r="U33" s="106">
        <v>7</v>
      </c>
      <c r="V33" s="106">
        <v>7.3</v>
      </c>
      <c r="W33" s="106">
        <v>7.2</v>
      </c>
      <c r="X33" s="106">
        <v>7.4</v>
      </c>
      <c r="Y33" s="136">
        <f>(SUM(U33:X33)-(MIN(U33:X33))-(MAX(U33:X33)))/2</f>
        <v>7.2499999999999991</v>
      </c>
      <c r="Z33" s="28">
        <f>SUM(T33,Y33)</f>
        <v>10.25</v>
      </c>
      <c r="AA33" s="148">
        <v>2.4</v>
      </c>
      <c r="AB33" s="106">
        <v>7.9</v>
      </c>
      <c r="AC33" s="106">
        <v>7.7</v>
      </c>
      <c r="AD33" s="106">
        <v>7.7</v>
      </c>
      <c r="AE33" s="106">
        <v>8.3000000000000007</v>
      </c>
      <c r="AF33" s="136">
        <f>(SUM(AB33:AE33)-(MIN(AB33:AE33))-(MAX(AB33:AE33)))/2</f>
        <v>7.8000000000000007</v>
      </c>
      <c r="AG33" s="175">
        <f>SUM(AA33,AF33)</f>
        <v>10.200000000000001</v>
      </c>
      <c r="AH33" s="183">
        <f>SUM(AG33,Z33,S33,L33)</f>
        <v>43.1</v>
      </c>
      <c r="AI33" s="157">
        <v>24</v>
      </c>
    </row>
    <row r="34" spans="1:35">
      <c r="A34" s="105">
        <v>26</v>
      </c>
      <c r="B34" s="86" t="s">
        <v>91</v>
      </c>
      <c r="C34" s="57">
        <v>2014</v>
      </c>
      <c r="D34" s="87" t="s">
        <v>92</v>
      </c>
      <c r="E34" s="60" t="s">
        <v>93</v>
      </c>
      <c r="F34" s="18">
        <v>1.5</v>
      </c>
      <c r="G34" s="106">
        <v>9.5</v>
      </c>
      <c r="H34" s="106">
        <v>9.4</v>
      </c>
      <c r="I34" s="106">
        <v>9</v>
      </c>
      <c r="J34" s="106">
        <v>8.9</v>
      </c>
      <c r="K34" s="136">
        <f>(SUM(G34:J34)-(MIN(G34:J34))-(MAX(G34:J34)))/2</f>
        <v>9.1999999999999993</v>
      </c>
      <c r="L34" s="175">
        <f>SUM(F34,K34)</f>
        <v>10.7</v>
      </c>
      <c r="M34" s="18">
        <v>1.6</v>
      </c>
      <c r="N34" s="106">
        <v>9.5</v>
      </c>
      <c r="O34" s="106">
        <v>9.3000000000000007</v>
      </c>
      <c r="P34" s="106">
        <v>9</v>
      </c>
      <c r="Q34" s="106">
        <v>9.5</v>
      </c>
      <c r="R34" s="136">
        <f>(SUM(N34:Q34)-(MIN(N34:Q34))-(MAX(N34:Q34)))/2</f>
        <v>9.3999999999999986</v>
      </c>
      <c r="S34" s="175">
        <f>SUM(M34,R34)</f>
        <v>10.999999999999998</v>
      </c>
      <c r="T34" s="18">
        <v>2.6</v>
      </c>
      <c r="U34" s="106">
        <v>7.9</v>
      </c>
      <c r="V34" s="106">
        <v>8</v>
      </c>
      <c r="W34" s="106">
        <v>7.8</v>
      </c>
      <c r="X34" s="106">
        <v>7.9</v>
      </c>
      <c r="Y34" s="136">
        <f>(SUM(U34:X34)-(MIN(U34:X34))-(MAX(U34:X34)))/2</f>
        <v>7.9</v>
      </c>
      <c r="Z34" s="28">
        <f>SUM(T34,Y34)</f>
        <v>10.5</v>
      </c>
      <c r="AA34" s="148">
        <v>2.2000000000000002</v>
      </c>
      <c r="AB34" s="106">
        <v>8.6999999999999993</v>
      </c>
      <c r="AC34" s="106">
        <v>8.5</v>
      </c>
      <c r="AD34" s="106">
        <v>8.5</v>
      </c>
      <c r="AE34" s="106">
        <v>8.6999999999999993</v>
      </c>
      <c r="AF34" s="136">
        <f>(SUM(AB34:AE34)-(MIN(AB34:AE34))-(MAX(AB34:AE34)))/2</f>
        <v>8.6</v>
      </c>
      <c r="AG34" s="175">
        <f>SUM(AA34,AF34)</f>
        <v>10.8</v>
      </c>
      <c r="AH34" s="183">
        <f>SUM(AG34,Z34,S34,L34)</f>
        <v>43</v>
      </c>
      <c r="AI34" s="157">
        <v>25</v>
      </c>
    </row>
    <row r="35" spans="1:35">
      <c r="A35" s="105">
        <v>15</v>
      </c>
      <c r="B35" s="74" t="s">
        <v>78</v>
      </c>
      <c r="C35" s="57">
        <v>2014</v>
      </c>
      <c r="D35" s="57" t="s">
        <v>75</v>
      </c>
      <c r="E35" s="60" t="s">
        <v>40</v>
      </c>
      <c r="F35" s="18">
        <v>2.5</v>
      </c>
      <c r="G35" s="106">
        <v>9.3000000000000007</v>
      </c>
      <c r="H35" s="106">
        <v>9.4</v>
      </c>
      <c r="I35" s="106">
        <v>9.5</v>
      </c>
      <c r="J35" s="106">
        <v>9.5</v>
      </c>
      <c r="K35" s="136">
        <f>(SUM(G35:J35)-(MIN(G35:J35))-(MAX(G35:J35)))/2</f>
        <v>9.4500000000000011</v>
      </c>
      <c r="L35" s="175">
        <f>SUM(F35,K35)</f>
        <v>11.950000000000001</v>
      </c>
      <c r="M35" s="18">
        <v>1.1000000000000001</v>
      </c>
      <c r="N35" s="106">
        <v>9.1999999999999993</v>
      </c>
      <c r="O35" s="106">
        <v>8.9</v>
      </c>
      <c r="P35" s="106">
        <v>8.9</v>
      </c>
      <c r="Q35" s="106">
        <v>9.1</v>
      </c>
      <c r="R35" s="136">
        <f>(SUM(N35:Q35)-(MIN(N35:Q35))-(MAX(N35:Q35)))/2</f>
        <v>9.0000000000000018</v>
      </c>
      <c r="S35" s="175">
        <f>SUM(M35,R35)</f>
        <v>10.100000000000001</v>
      </c>
      <c r="T35" s="18">
        <v>2.6</v>
      </c>
      <c r="U35" s="106">
        <v>8</v>
      </c>
      <c r="V35" s="106">
        <v>8</v>
      </c>
      <c r="W35" s="106">
        <v>8.3000000000000007</v>
      </c>
      <c r="X35" s="106">
        <v>8.1</v>
      </c>
      <c r="Y35" s="136">
        <f>(SUM(U35:X35)-(MIN(U35:X35))-(MAX(U35:X35)))/2</f>
        <v>8.0499999999999989</v>
      </c>
      <c r="Z35" s="28">
        <f>SUM(T35,Y35)</f>
        <v>10.649999999999999</v>
      </c>
      <c r="AA35" s="148">
        <v>2.4</v>
      </c>
      <c r="AB35" s="106">
        <v>7.8</v>
      </c>
      <c r="AC35" s="106">
        <v>8</v>
      </c>
      <c r="AD35" s="106">
        <v>7.8</v>
      </c>
      <c r="AE35" s="106">
        <v>7.9</v>
      </c>
      <c r="AF35" s="136">
        <f>(SUM(AB35:AE35)-(MIN(AB35:AE35))-(MAX(AB35:AE35)))/2</f>
        <v>7.85</v>
      </c>
      <c r="AG35" s="175">
        <f>SUM(AA35,AF35)</f>
        <v>10.25</v>
      </c>
      <c r="AH35" s="183">
        <f>SUM(AG35,Z35,S35,L35)</f>
        <v>42.95</v>
      </c>
      <c r="AI35" s="157">
        <v>26</v>
      </c>
    </row>
    <row r="36" spans="1:35" ht="16" customHeight="1">
      <c r="A36" s="105">
        <v>8</v>
      </c>
      <c r="B36" s="189" t="s">
        <v>36</v>
      </c>
      <c r="C36" s="64">
        <v>2015</v>
      </c>
      <c r="D36" s="57" t="s">
        <v>38</v>
      </c>
      <c r="E36" s="79" t="s">
        <v>42</v>
      </c>
      <c r="F36" s="18">
        <v>1.5</v>
      </c>
      <c r="G36" s="106">
        <v>9.3000000000000007</v>
      </c>
      <c r="H36" s="106">
        <v>9.3000000000000007</v>
      </c>
      <c r="I36" s="106">
        <v>9.6</v>
      </c>
      <c r="J36" s="106">
        <v>9.4</v>
      </c>
      <c r="K36" s="136">
        <f>(SUM(G36:J36)-(MIN(G36:J36))-(MAX(G36:J36)))/2</f>
        <v>9.3500000000000014</v>
      </c>
      <c r="L36" s="175">
        <f>SUM(F36,K36)</f>
        <v>10.850000000000001</v>
      </c>
      <c r="M36" s="18">
        <v>1.6</v>
      </c>
      <c r="N36" s="106">
        <v>9</v>
      </c>
      <c r="O36" s="106">
        <v>9</v>
      </c>
      <c r="P36" s="106">
        <v>8.8000000000000007</v>
      </c>
      <c r="Q36" s="106">
        <v>9</v>
      </c>
      <c r="R36" s="136">
        <f>(SUM(N36:Q36)-(MIN(N36:Q36))-(MAX(N36:Q36)))/2</f>
        <v>8.9999999999999982</v>
      </c>
      <c r="S36" s="175">
        <f>SUM(M36,R36)</f>
        <v>10.599999999999998</v>
      </c>
      <c r="T36" s="18">
        <v>2.6</v>
      </c>
      <c r="U36" s="106">
        <v>7.7</v>
      </c>
      <c r="V36" s="106">
        <v>7.6</v>
      </c>
      <c r="W36" s="106">
        <v>7.6</v>
      </c>
      <c r="X36" s="106">
        <v>8</v>
      </c>
      <c r="Y36" s="136">
        <f>(SUM(U36:X36)-(MIN(U36:X36))-(MAX(U36:X36)))/2</f>
        <v>7.6499999999999986</v>
      </c>
      <c r="Z36" s="28">
        <f>SUM(T36,Y36)</f>
        <v>10.249999999999998</v>
      </c>
      <c r="AA36" s="148">
        <v>2.4</v>
      </c>
      <c r="AB36" s="106">
        <v>8.4</v>
      </c>
      <c r="AC36" s="106">
        <v>8.6</v>
      </c>
      <c r="AD36" s="106">
        <v>8.6</v>
      </c>
      <c r="AE36" s="106">
        <v>8.5</v>
      </c>
      <c r="AF36" s="136">
        <f>(SUM(AB36:AE36)-(MIN(AB36:AE36))-(MAX(AB36:AE36)))/2</f>
        <v>8.5500000000000007</v>
      </c>
      <c r="AG36" s="175">
        <f>SUM(AA36,AF36)</f>
        <v>10.950000000000001</v>
      </c>
      <c r="AH36" s="183">
        <f>SUM(AG36,Z36,S36,L36)</f>
        <v>42.65</v>
      </c>
      <c r="AI36" s="157">
        <v>27</v>
      </c>
    </row>
    <row r="37" spans="1:35">
      <c r="A37" s="105">
        <v>14</v>
      </c>
      <c r="B37" s="74" t="s">
        <v>77</v>
      </c>
      <c r="C37" s="57">
        <v>2014</v>
      </c>
      <c r="D37" s="57" t="s">
        <v>75</v>
      </c>
      <c r="E37" s="60" t="s">
        <v>40</v>
      </c>
      <c r="F37" s="18">
        <v>2.5</v>
      </c>
      <c r="G37" s="106">
        <v>8.6999999999999993</v>
      </c>
      <c r="H37" s="106">
        <v>8.8000000000000007</v>
      </c>
      <c r="I37" s="106">
        <v>8.3000000000000007</v>
      </c>
      <c r="J37" s="106">
        <v>8.5</v>
      </c>
      <c r="K37" s="136">
        <f>(SUM(G37:J37)-(MIN(G37:J37))-(MAX(G37:J37)))/2</f>
        <v>8.5999999999999979</v>
      </c>
      <c r="L37" s="175">
        <f>SUM(F37,K37)</f>
        <v>11.099999999999998</v>
      </c>
      <c r="M37" s="18">
        <v>1.1000000000000001</v>
      </c>
      <c r="N37" s="106">
        <v>8.9</v>
      </c>
      <c r="O37" s="106">
        <v>9</v>
      </c>
      <c r="P37" s="106">
        <v>8.9</v>
      </c>
      <c r="Q37" s="106">
        <v>8.9</v>
      </c>
      <c r="R37" s="136">
        <f>(SUM(N37:Q37)-(MIN(N37:Q37))-(MAX(N37:Q37)))/2</f>
        <v>8.8999999999999986</v>
      </c>
      <c r="S37" s="175">
        <f>SUM(M37,R37)</f>
        <v>9.9999999999999982</v>
      </c>
      <c r="T37" s="18">
        <v>2.6</v>
      </c>
      <c r="U37" s="106">
        <v>8.3000000000000007</v>
      </c>
      <c r="V37" s="106">
        <v>8.5</v>
      </c>
      <c r="W37" s="106">
        <v>8.6</v>
      </c>
      <c r="X37" s="106">
        <v>8.3000000000000007</v>
      </c>
      <c r="Y37" s="136">
        <f>(SUM(U37:X37)-(MIN(U37:X37))-(MAX(U37:X37)))/2</f>
        <v>8.4000000000000021</v>
      </c>
      <c r="Z37" s="28">
        <f>SUM(T37,Y37)</f>
        <v>11.000000000000002</v>
      </c>
      <c r="AA37" s="148">
        <v>2.4</v>
      </c>
      <c r="AB37" s="106">
        <v>8</v>
      </c>
      <c r="AC37" s="106">
        <v>7.8</v>
      </c>
      <c r="AD37" s="106">
        <v>8</v>
      </c>
      <c r="AE37" s="106">
        <v>7.9</v>
      </c>
      <c r="AF37" s="136">
        <f>(SUM(AB37:AE37)-(MIN(AB37:AE37))-(MAX(AB37:AE37)))/2</f>
        <v>7.9500000000000011</v>
      </c>
      <c r="AG37" s="175">
        <f>SUM(AA37,AF37)</f>
        <v>10.350000000000001</v>
      </c>
      <c r="AH37" s="183">
        <f>SUM(AG37,Z37,S37,L37)</f>
        <v>42.45</v>
      </c>
      <c r="AI37" s="157">
        <v>28</v>
      </c>
    </row>
    <row r="38" spans="1:35">
      <c r="A38" s="105">
        <v>20</v>
      </c>
      <c r="B38" s="69" t="s">
        <v>84</v>
      </c>
      <c r="C38" s="57">
        <v>2014</v>
      </c>
      <c r="D38" s="57" t="s">
        <v>82</v>
      </c>
      <c r="E38" s="60" t="s">
        <v>40</v>
      </c>
      <c r="F38" s="18">
        <v>2</v>
      </c>
      <c r="G38" s="106">
        <v>9.4</v>
      </c>
      <c r="H38" s="106">
        <v>9.1</v>
      </c>
      <c r="I38" s="106">
        <v>9.1999999999999993</v>
      </c>
      <c r="J38" s="106">
        <v>9.4</v>
      </c>
      <c r="K38" s="136">
        <f>(SUM(G38:J38)-(MIN(G38:J38))-(MAX(G38:J38)))/2</f>
        <v>9.3000000000000007</v>
      </c>
      <c r="L38" s="175">
        <f>SUM(F38,K38)</f>
        <v>11.3</v>
      </c>
      <c r="M38" s="18">
        <v>0.3</v>
      </c>
      <c r="N38" s="106">
        <v>8.8000000000000007</v>
      </c>
      <c r="O38" s="106">
        <v>8.8000000000000007</v>
      </c>
      <c r="P38" s="106">
        <v>9</v>
      </c>
      <c r="Q38" s="106">
        <v>8.8000000000000007</v>
      </c>
      <c r="R38" s="136">
        <f>(SUM(N38:Q38)-(MIN(N38:Q38))-(MAX(N38:Q38)))/2</f>
        <v>8.8000000000000025</v>
      </c>
      <c r="S38" s="175">
        <f>SUM(M38,R38)</f>
        <v>9.1000000000000032</v>
      </c>
      <c r="T38" s="18">
        <v>2.4</v>
      </c>
      <c r="U38" s="106">
        <v>8</v>
      </c>
      <c r="V38" s="106">
        <v>7.8</v>
      </c>
      <c r="W38" s="106">
        <v>8</v>
      </c>
      <c r="X38" s="106">
        <v>7.7</v>
      </c>
      <c r="Y38" s="136">
        <f>(SUM(U38:X38)-(MIN(U38:X38))-(MAX(U38:X38)))/2</f>
        <v>7.9</v>
      </c>
      <c r="Z38" s="28">
        <f>SUM(T38,Y38)</f>
        <v>10.3</v>
      </c>
      <c r="AA38" s="148">
        <v>2.4</v>
      </c>
      <c r="AB38" s="106">
        <v>8.3000000000000007</v>
      </c>
      <c r="AC38" s="106">
        <v>8</v>
      </c>
      <c r="AD38" s="106">
        <v>8</v>
      </c>
      <c r="AE38" s="106">
        <v>8.1999999999999993</v>
      </c>
      <c r="AF38" s="136">
        <f>(SUM(AB38:AE38)-(MIN(AB38:AE38))-(MAX(AB38:AE38)))/2</f>
        <v>8.1</v>
      </c>
      <c r="AG38" s="175">
        <f>SUM(AA38,AF38)</f>
        <v>10.5</v>
      </c>
      <c r="AH38" s="183">
        <f>SUM(AG38,Z38,S38,L38)</f>
        <v>41.2</v>
      </c>
      <c r="AI38" s="157">
        <v>29</v>
      </c>
    </row>
    <row r="39" spans="1:35">
      <c r="A39" s="105">
        <v>18</v>
      </c>
      <c r="B39" s="191" t="s">
        <v>81</v>
      </c>
      <c r="C39" s="130">
        <v>2014</v>
      </c>
      <c r="D39" s="57" t="s">
        <v>82</v>
      </c>
      <c r="E39" s="60" t="s">
        <v>40</v>
      </c>
      <c r="F39" s="18">
        <v>2.5</v>
      </c>
      <c r="G39" s="106">
        <v>8.9</v>
      </c>
      <c r="H39" s="106">
        <v>9.1</v>
      </c>
      <c r="I39" s="106">
        <v>9</v>
      </c>
      <c r="J39" s="106">
        <v>8.8000000000000007</v>
      </c>
      <c r="K39" s="136">
        <f>(SUM(G39:J39)-(MIN(G39:J39))-(MAX(G39:J39)))/2</f>
        <v>8.9499999999999993</v>
      </c>
      <c r="L39" s="175">
        <f>SUM(F39,K39)</f>
        <v>11.45</v>
      </c>
      <c r="M39" s="18">
        <v>0.8</v>
      </c>
      <c r="N39" s="106">
        <v>9</v>
      </c>
      <c r="O39" s="106">
        <v>8.8000000000000007</v>
      </c>
      <c r="P39" s="106">
        <v>8.6999999999999993</v>
      </c>
      <c r="Q39" s="106">
        <v>8.6999999999999993</v>
      </c>
      <c r="R39" s="136">
        <f>(SUM(N39:Q39)-(MIN(N39:Q39))-(MAX(N39:Q39)))/2</f>
        <v>8.7500000000000018</v>
      </c>
      <c r="S39" s="175">
        <f>SUM(M39,R39)</f>
        <v>9.5500000000000025</v>
      </c>
      <c r="T39" s="18">
        <v>2.8</v>
      </c>
      <c r="U39" s="106">
        <v>6.9</v>
      </c>
      <c r="V39" s="106">
        <v>6.7</v>
      </c>
      <c r="W39" s="106">
        <v>7</v>
      </c>
      <c r="X39" s="106">
        <v>6.7</v>
      </c>
      <c r="Y39" s="136">
        <f>(SUM(U39:X39)-(MIN(U39:X39))-(MAX(U39:X39)))/2</f>
        <v>6.8000000000000007</v>
      </c>
      <c r="Z39" s="28">
        <f>SUM(T39,Y39)</f>
        <v>9.6000000000000014</v>
      </c>
      <c r="AA39" s="148">
        <v>2.4</v>
      </c>
      <c r="AB39" s="106">
        <v>8.3000000000000007</v>
      </c>
      <c r="AC39" s="106">
        <v>8.1</v>
      </c>
      <c r="AD39" s="106">
        <v>8.1</v>
      </c>
      <c r="AE39" s="106">
        <v>7.5</v>
      </c>
      <c r="AF39" s="136">
        <f>(SUM(AB39:AE39)-(MIN(AB39:AE39))-(MAX(AB39:AE39)))/2</f>
        <v>8.1</v>
      </c>
      <c r="AG39" s="175">
        <f>SUM(AA39,AF39)</f>
        <v>10.5</v>
      </c>
      <c r="AH39" s="183">
        <f>SUM(AG39,Z39,S39,L39)</f>
        <v>41.100000000000009</v>
      </c>
      <c r="AI39" s="157">
        <v>30</v>
      </c>
    </row>
    <row r="40" spans="1:35">
      <c r="A40" s="105">
        <v>23</v>
      </c>
      <c r="B40" s="86" t="s">
        <v>189</v>
      </c>
      <c r="C40" s="67">
        <v>2014</v>
      </c>
      <c r="D40" s="57" t="s">
        <v>82</v>
      </c>
      <c r="E40" s="60" t="s">
        <v>40</v>
      </c>
      <c r="F40" s="18">
        <v>1.5</v>
      </c>
      <c r="G40" s="106">
        <v>9</v>
      </c>
      <c r="H40" s="106">
        <v>9.4</v>
      </c>
      <c r="I40" s="106">
        <v>8.6</v>
      </c>
      <c r="J40" s="106">
        <v>8.9</v>
      </c>
      <c r="K40" s="136">
        <f>(SUM(G40:J40)-(MIN(G40:J40))-(MAX(G40:J40)))/2</f>
        <v>8.9499999999999993</v>
      </c>
      <c r="L40" s="175">
        <f>SUM(F40,K40)</f>
        <v>10.45</v>
      </c>
      <c r="M40" s="18">
        <v>0.8</v>
      </c>
      <c r="N40" s="106">
        <v>8.8000000000000007</v>
      </c>
      <c r="O40" s="106">
        <v>8.9</v>
      </c>
      <c r="P40" s="106">
        <v>8.8000000000000007</v>
      </c>
      <c r="Q40" s="106">
        <v>9</v>
      </c>
      <c r="R40" s="136">
        <f>(SUM(N40:Q40)-(MIN(N40:Q40))-(MAX(N40:Q40)))/2</f>
        <v>8.85</v>
      </c>
      <c r="S40" s="175">
        <f>SUM(M40,R40)</f>
        <v>9.65</v>
      </c>
      <c r="T40" s="18">
        <v>2.4</v>
      </c>
      <c r="U40" s="106">
        <v>8.1999999999999993</v>
      </c>
      <c r="V40" s="106">
        <v>8.1</v>
      </c>
      <c r="W40" s="106">
        <v>8.1999999999999993</v>
      </c>
      <c r="X40" s="106">
        <v>7.8</v>
      </c>
      <c r="Y40" s="136">
        <f>(SUM(U40:X40)-(MIN(U40:X40))-(MAX(U40:X40)))/2</f>
        <v>8.1499999999999986</v>
      </c>
      <c r="Z40" s="28">
        <f>SUM(T40,Y40)</f>
        <v>10.549999999999999</v>
      </c>
      <c r="AA40" s="148">
        <v>2.4</v>
      </c>
      <c r="AB40" s="106">
        <v>7.3</v>
      </c>
      <c r="AC40" s="106">
        <v>7.5</v>
      </c>
      <c r="AD40" s="106">
        <v>7.2</v>
      </c>
      <c r="AE40" s="106">
        <v>7.6</v>
      </c>
      <c r="AF40" s="136">
        <f>(SUM(AB40:AE40)-(MIN(AB40:AE40))-(MAX(AB40:AE40)))/2</f>
        <v>7.4000000000000012</v>
      </c>
      <c r="AG40" s="175">
        <f>SUM(AA40,AF40)</f>
        <v>9.8000000000000007</v>
      </c>
      <c r="AH40" s="183">
        <f>SUM(AG40,Z40,S40,L40)</f>
        <v>40.450000000000003</v>
      </c>
      <c r="AI40" s="157">
        <v>31</v>
      </c>
    </row>
    <row r="41" spans="1:35">
      <c r="A41" s="105">
        <v>21</v>
      </c>
      <c r="B41" s="86" t="s">
        <v>85</v>
      </c>
      <c r="C41" s="67">
        <v>2015</v>
      </c>
      <c r="D41" s="57" t="s">
        <v>82</v>
      </c>
      <c r="E41" s="132" t="s">
        <v>40</v>
      </c>
      <c r="F41" s="18">
        <v>1.5</v>
      </c>
      <c r="G41" s="106">
        <v>9.4</v>
      </c>
      <c r="H41" s="106">
        <v>8.6999999999999993</v>
      </c>
      <c r="I41" s="106">
        <v>9.3000000000000007</v>
      </c>
      <c r="J41" s="106">
        <v>9.3000000000000007</v>
      </c>
      <c r="K41" s="136">
        <f>(SUM(G41:J41)-(MIN(G41:J41))-(MAX(G41:J41)))/2</f>
        <v>9.3000000000000007</v>
      </c>
      <c r="L41" s="175">
        <f>SUM(F41,K41)</f>
        <v>10.8</v>
      </c>
      <c r="M41" s="18">
        <v>0.8</v>
      </c>
      <c r="N41" s="106">
        <v>9</v>
      </c>
      <c r="O41" s="106">
        <v>9.1</v>
      </c>
      <c r="P41" s="106">
        <v>8.8000000000000007</v>
      </c>
      <c r="Q41" s="106">
        <v>9</v>
      </c>
      <c r="R41" s="136">
        <f>(SUM(N41:Q41)-(MIN(N41:Q41))-(MAX(N41:Q41)))/2</f>
        <v>9.0000000000000036</v>
      </c>
      <c r="S41" s="175">
        <f>SUM(M41,R41)</f>
        <v>9.8000000000000043</v>
      </c>
      <c r="T41" s="18">
        <v>2.8</v>
      </c>
      <c r="U41" s="106">
        <v>6</v>
      </c>
      <c r="V41" s="106">
        <v>5.9</v>
      </c>
      <c r="W41" s="106">
        <v>6.4</v>
      </c>
      <c r="X41" s="106">
        <v>6.5</v>
      </c>
      <c r="Y41" s="136">
        <f>(SUM(U41:X41)-(MIN(U41:X41))-(MAX(U41:X41)))/2</f>
        <v>6.1999999999999993</v>
      </c>
      <c r="Z41" s="28">
        <f>SUM(T41,Y41)</f>
        <v>9</v>
      </c>
      <c r="AA41" s="148">
        <v>2.4</v>
      </c>
      <c r="AB41" s="106">
        <v>8</v>
      </c>
      <c r="AC41" s="106">
        <v>8.5</v>
      </c>
      <c r="AD41" s="106">
        <v>8</v>
      </c>
      <c r="AE41" s="106">
        <v>8.1999999999999993</v>
      </c>
      <c r="AF41" s="136">
        <f>(SUM(AB41:AE41)-(MIN(AB41:AE41))-(MAX(AB41:AE41)))/2</f>
        <v>8.1000000000000014</v>
      </c>
      <c r="AG41" s="175">
        <f>SUM(AA41,AF41)</f>
        <v>10.500000000000002</v>
      </c>
      <c r="AH41" s="183">
        <f>SUM(AG41,Z41,S41,L41)</f>
        <v>40.100000000000009</v>
      </c>
      <c r="AI41" s="157">
        <v>32</v>
      </c>
    </row>
    <row r="42" spans="1:35">
      <c r="A42" s="105">
        <v>19</v>
      </c>
      <c r="B42" s="86" t="s">
        <v>83</v>
      </c>
      <c r="C42" s="67">
        <v>2014</v>
      </c>
      <c r="D42" s="57" t="s">
        <v>82</v>
      </c>
      <c r="E42" s="60" t="s">
        <v>40</v>
      </c>
      <c r="F42" s="18">
        <v>1.5</v>
      </c>
      <c r="G42" s="106">
        <v>8.5</v>
      </c>
      <c r="H42" s="106">
        <v>8.4</v>
      </c>
      <c r="I42" s="106">
        <v>8.8000000000000007</v>
      </c>
      <c r="J42" s="106">
        <v>9</v>
      </c>
      <c r="K42" s="136">
        <f>(SUM(G42:J42)-(MIN(G42:J42))-(MAX(G42:J42)))/2</f>
        <v>8.6500000000000021</v>
      </c>
      <c r="L42" s="175">
        <f>SUM(F42,K42)</f>
        <v>10.150000000000002</v>
      </c>
      <c r="M42" s="18">
        <v>0.8</v>
      </c>
      <c r="N42" s="106">
        <v>8.9</v>
      </c>
      <c r="O42" s="106">
        <v>8.6999999999999993</v>
      </c>
      <c r="P42" s="106">
        <v>8.6</v>
      </c>
      <c r="Q42" s="106">
        <v>8.5</v>
      </c>
      <c r="R42" s="136">
        <f>(SUM(N42:Q42)-(MIN(N42:Q42))-(MAX(N42:Q42)))/2</f>
        <v>8.6500000000000021</v>
      </c>
      <c r="S42" s="175">
        <f>SUM(M42,R42)</f>
        <v>9.4500000000000028</v>
      </c>
      <c r="T42" s="18">
        <v>2.6</v>
      </c>
      <c r="U42" s="106">
        <v>6.4</v>
      </c>
      <c r="V42" s="106">
        <v>6.6</v>
      </c>
      <c r="W42" s="106">
        <v>6.4</v>
      </c>
      <c r="X42" s="106">
        <v>6.2</v>
      </c>
      <c r="Y42" s="136">
        <f>(SUM(U42:X42)-(MIN(U42:X42))-(MAX(U42:X42)))/2</f>
        <v>6.3999999999999995</v>
      </c>
      <c r="Z42" s="28">
        <f>SUM(T42,Y42)</f>
        <v>9</v>
      </c>
      <c r="AA42" s="148">
        <v>2.4</v>
      </c>
      <c r="AB42" s="106">
        <v>8.1999999999999993</v>
      </c>
      <c r="AC42" s="106">
        <v>8.3000000000000007</v>
      </c>
      <c r="AD42" s="106">
        <v>8.5</v>
      </c>
      <c r="AE42" s="106">
        <v>8.3000000000000007</v>
      </c>
      <c r="AF42" s="136">
        <f>(SUM(AB42:AE42)-(MIN(AB42:AE42))-(MAX(AB42:AE42)))/2</f>
        <v>8.2999999999999989</v>
      </c>
      <c r="AG42" s="175">
        <f>SUM(AA42,AF42)</f>
        <v>10.7</v>
      </c>
      <c r="AH42" s="183">
        <f>SUM(AG42,Z42,S42,L42)</f>
        <v>39.300000000000004</v>
      </c>
      <c r="AI42" s="157">
        <v>33</v>
      </c>
    </row>
    <row r="43" spans="1:35">
      <c r="A43" s="105">
        <v>29</v>
      </c>
      <c r="B43" s="86" t="s">
        <v>119</v>
      </c>
      <c r="C43" s="67">
        <v>2015</v>
      </c>
      <c r="D43" s="131" t="s">
        <v>118</v>
      </c>
      <c r="E43" s="132" t="s">
        <v>117</v>
      </c>
      <c r="F43" s="18">
        <v>1.5</v>
      </c>
      <c r="G43" s="106">
        <v>8.4</v>
      </c>
      <c r="H43" s="106">
        <v>8.8000000000000007</v>
      </c>
      <c r="I43" s="106">
        <v>7.7</v>
      </c>
      <c r="J43" s="106">
        <v>8.4</v>
      </c>
      <c r="K43" s="136">
        <f>(SUM(G43:J43)-(MIN(G43:J43))-(MAX(G43:J43)))/2</f>
        <v>8.4000000000000021</v>
      </c>
      <c r="L43" s="175">
        <f>SUM(F43,K43)</f>
        <v>9.9000000000000021</v>
      </c>
      <c r="M43" s="18">
        <v>0.9</v>
      </c>
      <c r="N43" s="106">
        <v>8.4</v>
      </c>
      <c r="O43" s="106">
        <v>8.6999999999999993</v>
      </c>
      <c r="P43" s="106">
        <v>8.6</v>
      </c>
      <c r="Q43" s="106">
        <v>8.5</v>
      </c>
      <c r="R43" s="136">
        <f>(SUM(N43:Q43)-(MIN(N43:Q43))-(MAX(N43:Q43)))/2</f>
        <v>8.5500000000000025</v>
      </c>
      <c r="S43" s="175">
        <f>SUM(M43,R43)</f>
        <v>9.4500000000000028</v>
      </c>
      <c r="T43" s="18">
        <v>2.2999999999999998</v>
      </c>
      <c r="U43" s="106">
        <v>5.9</v>
      </c>
      <c r="V43" s="106">
        <v>5.5</v>
      </c>
      <c r="W43" s="106">
        <v>5.4</v>
      </c>
      <c r="X43" s="106">
        <v>5.6</v>
      </c>
      <c r="Y43" s="136">
        <f>(SUM(U43:X43)-(MIN(U43:X43))-(MAX(U43:X43)))/2</f>
        <v>5.55</v>
      </c>
      <c r="Z43" s="28">
        <f>SUM(T43,Y43)</f>
        <v>7.85</v>
      </c>
      <c r="AA43" s="148">
        <v>2.4</v>
      </c>
      <c r="AB43" s="106">
        <v>6.6</v>
      </c>
      <c r="AC43" s="106">
        <v>6.8</v>
      </c>
      <c r="AD43" s="106">
        <v>6.8</v>
      </c>
      <c r="AE43" s="106">
        <v>7</v>
      </c>
      <c r="AF43" s="136">
        <f>(SUM(AB43:AE43)-(MIN(AB43:AE43))-(MAX(AB43:AE43)))/2</f>
        <v>6.8000000000000007</v>
      </c>
      <c r="AG43" s="175">
        <f>SUM(AA43,AF43)</f>
        <v>9.2000000000000011</v>
      </c>
      <c r="AH43" s="183">
        <f>SUM(AG43,Z43,S43,L43)</f>
        <v>36.400000000000006</v>
      </c>
      <c r="AI43" s="157">
        <v>34</v>
      </c>
    </row>
    <row r="44" spans="1:35" ht="17" thickBot="1">
      <c r="A44" s="143">
        <v>35</v>
      </c>
      <c r="B44" s="90"/>
      <c r="C44" s="55"/>
      <c r="D44" s="91"/>
      <c r="E44" s="61"/>
      <c r="F44" s="19"/>
      <c r="G44" s="120"/>
      <c r="H44" s="120"/>
      <c r="I44" s="120"/>
      <c r="J44" s="120"/>
      <c r="K44" s="137"/>
      <c r="L44" s="176"/>
      <c r="M44" s="19"/>
      <c r="N44" s="120"/>
      <c r="O44" s="120"/>
      <c r="P44" s="120"/>
      <c r="Q44" s="120"/>
      <c r="R44" s="20"/>
      <c r="S44" s="176"/>
      <c r="T44" s="19"/>
      <c r="U44" s="120"/>
      <c r="V44" s="120"/>
      <c r="W44" s="120"/>
      <c r="X44" s="120"/>
      <c r="Y44" s="20"/>
      <c r="Z44" s="29"/>
      <c r="AA44" s="150"/>
      <c r="AB44" s="120"/>
      <c r="AC44" s="120"/>
      <c r="AD44" s="120"/>
      <c r="AE44" s="120"/>
      <c r="AF44" s="20"/>
      <c r="AG44" s="176"/>
      <c r="AH44" s="184"/>
      <c r="AI44" s="170"/>
    </row>
    <row r="45" spans="1:35">
      <c r="A45" s="1"/>
      <c r="B45" s="2"/>
      <c r="C45" s="2"/>
      <c r="D45" s="13"/>
      <c r="E45" s="3"/>
      <c r="F45" s="4"/>
      <c r="G45" s="4"/>
      <c r="H45" s="4"/>
      <c r="I45" s="4"/>
      <c r="J45" s="5"/>
      <c r="K45" s="5"/>
      <c r="L45" s="171"/>
      <c r="M45" s="5"/>
      <c r="N45" s="33"/>
      <c r="O45" s="2"/>
      <c r="P45" s="33"/>
      <c r="Q45" s="33"/>
      <c r="R45" s="33"/>
      <c r="S45" s="181"/>
      <c r="T45" s="2"/>
      <c r="U45" s="33"/>
      <c r="V45" s="33"/>
      <c r="W45" s="33"/>
      <c r="X45" s="33"/>
      <c r="Y45" s="2"/>
      <c r="Z45" s="2"/>
    </row>
    <row r="46" spans="1:35">
      <c r="A46" s="1"/>
      <c r="B46" s="2" t="s">
        <v>198</v>
      </c>
      <c r="C46" s="14"/>
      <c r="D46" s="13"/>
      <c r="E46" s="123" t="s">
        <v>170</v>
      </c>
      <c r="F46" s="146" t="s">
        <v>196</v>
      </c>
      <c r="G46" s="33"/>
      <c r="H46" s="146" t="s">
        <v>206</v>
      </c>
      <c r="I46" s="33"/>
      <c r="J46" s="33"/>
      <c r="K46" s="33"/>
      <c r="L46" s="177"/>
      <c r="M46" s="146" t="s">
        <v>196</v>
      </c>
      <c r="N46" s="33"/>
      <c r="O46" s="146" t="s">
        <v>211</v>
      </c>
      <c r="P46" s="33"/>
      <c r="Q46" s="33"/>
      <c r="R46" s="33"/>
      <c r="S46" s="177"/>
      <c r="T46" s="146" t="s">
        <v>196</v>
      </c>
      <c r="U46" s="33"/>
      <c r="V46" s="146" t="s">
        <v>216</v>
      </c>
      <c r="W46" s="33"/>
      <c r="X46" s="33"/>
      <c r="Y46" s="33"/>
      <c r="Z46" s="32"/>
      <c r="AA46" s="146" t="s">
        <v>196</v>
      </c>
      <c r="AC46" s="188" t="s">
        <v>221</v>
      </c>
    </row>
    <row r="47" spans="1:35">
      <c r="B47" s="121" t="s">
        <v>203</v>
      </c>
      <c r="C47" s="122"/>
      <c r="D47" s="122"/>
      <c r="F47" s="146" t="s">
        <v>197</v>
      </c>
      <c r="G47" s="33"/>
      <c r="H47" s="146" t="s">
        <v>207</v>
      </c>
      <c r="I47" s="33"/>
      <c r="J47" s="33"/>
      <c r="K47" s="33"/>
      <c r="L47" s="177"/>
      <c r="M47" s="146" t="s">
        <v>197</v>
      </c>
      <c r="N47" s="33"/>
      <c r="O47" s="146" t="s">
        <v>212</v>
      </c>
      <c r="P47" s="33"/>
      <c r="Q47" s="33"/>
      <c r="R47" s="33"/>
      <c r="S47" s="177"/>
      <c r="T47" s="146" t="s">
        <v>197</v>
      </c>
      <c r="U47" s="33"/>
      <c r="V47" s="146" t="s">
        <v>217</v>
      </c>
      <c r="W47" s="33"/>
      <c r="X47" s="33"/>
      <c r="Y47" s="33"/>
      <c r="Z47" s="32"/>
      <c r="AA47" s="146" t="s">
        <v>197</v>
      </c>
      <c r="AC47" s="188" t="s">
        <v>222</v>
      </c>
    </row>
    <row r="48" spans="1:35">
      <c r="B48" s="121" t="s">
        <v>200</v>
      </c>
      <c r="C48" s="122"/>
      <c r="D48" s="122"/>
      <c r="F48" s="146" t="s">
        <v>26</v>
      </c>
      <c r="G48" s="33"/>
      <c r="H48" s="146" t="s">
        <v>208</v>
      </c>
      <c r="I48" s="33"/>
      <c r="J48" s="33"/>
      <c r="K48" s="33"/>
      <c r="L48" s="177"/>
      <c r="M48" s="146" t="s">
        <v>26</v>
      </c>
      <c r="N48" s="33"/>
      <c r="O48" s="146" t="s">
        <v>213</v>
      </c>
      <c r="P48" s="33"/>
      <c r="Q48" s="33"/>
      <c r="R48" s="33"/>
      <c r="S48" s="177"/>
      <c r="T48" s="146" t="s">
        <v>26</v>
      </c>
      <c r="U48" s="33"/>
      <c r="V48" s="146" t="s">
        <v>218</v>
      </c>
      <c r="W48" s="33"/>
      <c r="X48" s="33"/>
      <c r="Y48" s="33"/>
      <c r="Z48" s="32"/>
      <c r="AA48" s="146" t="s">
        <v>26</v>
      </c>
      <c r="AC48" s="188" t="s">
        <v>223</v>
      </c>
    </row>
    <row r="49" spans="2:29">
      <c r="B49" s="98"/>
      <c r="C49" s="99"/>
      <c r="D49" s="100"/>
      <c r="E49" s="89"/>
      <c r="F49" s="146" t="s">
        <v>168</v>
      </c>
      <c r="G49" s="33"/>
      <c r="H49" s="146" t="s">
        <v>209</v>
      </c>
      <c r="I49" s="33"/>
      <c r="J49" s="33"/>
      <c r="K49" s="33"/>
      <c r="L49" s="177"/>
      <c r="M49" s="146" t="s">
        <v>168</v>
      </c>
      <c r="N49" s="33"/>
      <c r="O49" s="146" t="s">
        <v>214</v>
      </c>
      <c r="P49" s="33"/>
      <c r="Q49" s="33"/>
      <c r="R49" s="33"/>
      <c r="S49" s="177"/>
      <c r="T49" s="146" t="s">
        <v>168</v>
      </c>
      <c r="U49" s="33"/>
      <c r="V49" s="146" t="s">
        <v>219</v>
      </c>
      <c r="W49" s="33"/>
      <c r="X49" s="33"/>
      <c r="Y49" s="33"/>
      <c r="Z49" s="32"/>
      <c r="AA49" s="146" t="s">
        <v>168</v>
      </c>
      <c r="AC49" s="188" t="s">
        <v>224</v>
      </c>
    </row>
    <row r="50" spans="2:29">
      <c r="B50" s="98"/>
      <c r="C50" s="99"/>
      <c r="D50" s="100"/>
      <c r="E50" s="89"/>
      <c r="F50" s="146" t="s">
        <v>169</v>
      </c>
      <c r="G50" s="33"/>
      <c r="H50" s="146" t="s">
        <v>210</v>
      </c>
      <c r="I50" s="33"/>
      <c r="J50" s="33"/>
      <c r="K50" s="33"/>
      <c r="L50" s="177"/>
      <c r="M50" s="146" t="s">
        <v>169</v>
      </c>
      <c r="N50" s="33"/>
      <c r="O50" s="146" t="s">
        <v>215</v>
      </c>
      <c r="P50" s="33"/>
      <c r="Q50" s="33"/>
      <c r="R50" s="33"/>
      <c r="S50" s="177"/>
      <c r="T50" s="146" t="s">
        <v>169</v>
      </c>
      <c r="U50" s="33"/>
      <c r="V50" s="146" t="s">
        <v>220</v>
      </c>
      <c r="W50" s="33"/>
      <c r="X50" s="33"/>
      <c r="Y50" s="33"/>
      <c r="Z50" s="32"/>
      <c r="AA50" s="146" t="s">
        <v>169</v>
      </c>
      <c r="AC50" s="188" t="s">
        <v>225</v>
      </c>
    </row>
    <row r="51" spans="2:29">
      <c r="N51" s="33"/>
      <c r="P51" s="33"/>
      <c r="Q51" s="33"/>
      <c r="R51" s="33"/>
      <c r="S51" s="181"/>
      <c r="U51" s="33"/>
      <c r="V51" s="33"/>
      <c r="W51" s="33"/>
      <c r="X51" s="33"/>
    </row>
    <row r="52" spans="2:29">
      <c r="N52" s="33"/>
      <c r="P52" s="33"/>
      <c r="Q52" s="33"/>
      <c r="R52" s="33"/>
      <c r="S52" s="181"/>
      <c r="U52" s="33"/>
      <c r="V52" s="33"/>
      <c r="W52" s="33"/>
      <c r="X52" s="33"/>
    </row>
    <row r="53" spans="2:29">
      <c r="N53" s="33"/>
      <c r="P53" s="33"/>
      <c r="Q53" s="33"/>
      <c r="R53" s="33"/>
      <c r="S53" s="181"/>
      <c r="U53" s="33"/>
      <c r="V53" s="33"/>
      <c r="W53" s="33"/>
      <c r="X53" s="33"/>
    </row>
    <row r="54" spans="2:29">
      <c r="N54" s="33"/>
      <c r="P54" s="33"/>
      <c r="Q54" s="33"/>
      <c r="R54" s="33"/>
      <c r="S54" s="181"/>
      <c r="U54" s="33"/>
      <c r="V54" s="33"/>
      <c r="W54" s="33"/>
      <c r="X54" s="33"/>
    </row>
    <row r="55" spans="2:29">
      <c r="N55" s="33"/>
      <c r="P55" s="33"/>
      <c r="Q55" s="33"/>
      <c r="R55" s="33"/>
      <c r="S55" s="181"/>
      <c r="U55" s="33"/>
      <c r="V55" s="33"/>
      <c r="W55" s="33"/>
      <c r="X55" s="33"/>
    </row>
    <row r="56" spans="2:29">
      <c r="N56" s="33"/>
      <c r="P56" s="33"/>
      <c r="Q56" s="33"/>
      <c r="R56" s="33"/>
      <c r="S56" s="181"/>
      <c r="U56" s="33"/>
      <c r="V56" s="33"/>
      <c r="W56" s="33"/>
      <c r="X56" s="33"/>
    </row>
    <row r="57" spans="2:29">
      <c r="N57" s="33"/>
      <c r="P57" s="33"/>
      <c r="Q57" s="33"/>
      <c r="R57" s="33"/>
      <c r="S57" s="181"/>
      <c r="U57" s="33"/>
      <c r="V57" s="33"/>
      <c r="W57" s="33"/>
      <c r="X57" s="33"/>
    </row>
    <row r="58" spans="2:29">
      <c r="N58" s="33"/>
      <c r="P58" s="33"/>
      <c r="Q58" s="33"/>
      <c r="R58" s="33"/>
      <c r="S58" s="181"/>
      <c r="U58" s="33"/>
      <c r="V58" s="33"/>
      <c r="W58" s="33"/>
      <c r="X58" s="33"/>
    </row>
    <row r="59" spans="2:29">
      <c r="N59" s="33"/>
      <c r="P59" s="33"/>
      <c r="Q59" s="33"/>
      <c r="R59" s="33"/>
      <c r="S59" s="181"/>
      <c r="U59" s="33"/>
      <c r="V59" s="33"/>
      <c r="W59" s="33"/>
      <c r="X59" s="33"/>
    </row>
    <row r="60" spans="2:29">
      <c r="N60" s="33"/>
      <c r="P60" s="33"/>
      <c r="Q60" s="33"/>
      <c r="R60" s="33"/>
      <c r="S60" s="181"/>
      <c r="U60" s="33"/>
      <c r="V60" s="33"/>
      <c r="W60" s="33"/>
      <c r="X60" s="33"/>
    </row>
    <row r="61" spans="2:29">
      <c r="N61" s="33"/>
      <c r="P61" s="33"/>
      <c r="Q61" s="33"/>
      <c r="R61" s="33"/>
      <c r="S61" s="181"/>
      <c r="U61" s="33"/>
      <c r="V61" s="33"/>
      <c r="W61" s="33"/>
      <c r="X61" s="33"/>
    </row>
    <row r="62" spans="2:29">
      <c r="N62" s="33"/>
      <c r="P62" s="33"/>
      <c r="Q62" s="33"/>
      <c r="R62" s="33"/>
      <c r="S62" s="181"/>
      <c r="U62" s="33"/>
      <c r="V62" s="33"/>
      <c r="W62" s="33"/>
      <c r="X62" s="33"/>
    </row>
    <row r="63" spans="2:29">
      <c r="N63" s="33"/>
      <c r="P63" s="33"/>
      <c r="Q63" s="33"/>
      <c r="R63" s="33"/>
      <c r="S63" s="181"/>
      <c r="U63" s="33"/>
      <c r="V63" s="33"/>
      <c r="W63" s="33"/>
      <c r="X63" s="33"/>
    </row>
    <row r="64" spans="2:29">
      <c r="N64" s="33"/>
      <c r="P64" s="33"/>
      <c r="Q64" s="33"/>
      <c r="R64" s="33"/>
      <c r="S64" s="181"/>
      <c r="U64" s="33"/>
      <c r="V64" s="33"/>
      <c r="W64" s="33"/>
      <c r="X64" s="33"/>
    </row>
    <row r="65" spans="14:24">
      <c r="N65" s="33"/>
      <c r="P65" s="33"/>
      <c r="Q65" s="33"/>
      <c r="R65" s="33"/>
      <c r="S65" s="181"/>
      <c r="U65" s="33"/>
      <c r="V65" s="33"/>
      <c r="W65" s="33"/>
      <c r="X65" s="33"/>
    </row>
    <row r="66" spans="14:24">
      <c r="N66" s="33"/>
      <c r="P66" s="33"/>
      <c r="Q66" s="33"/>
      <c r="R66" s="33"/>
      <c r="S66" s="181"/>
      <c r="U66" s="33"/>
      <c r="V66" s="33"/>
      <c r="W66" s="33"/>
      <c r="X66" s="33"/>
    </row>
    <row r="67" spans="14:24">
      <c r="N67" s="33"/>
      <c r="P67" s="33"/>
      <c r="Q67" s="33"/>
      <c r="R67" s="33"/>
      <c r="S67" s="181"/>
      <c r="U67" s="33"/>
      <c r="V67" s="33"/>
      <c r="W67" s="33"/>
      <c r="X67" s="33"/>
    </row>
    <row r="68" spans="14:24">
      <c r="N68" s="8"/>
      <c r="P68" s="33"/>
      <c r="Q68" s="33"/>
      <c r="R68" s="33"/>
      <c r="S68" s="181"/>
      <c r="U68" s="33"/>
      <c r="V68" s="33"/>
      <c r="W68" s="33"/>
      <c r="X68" s="33"/>
    </row>
    <row r="69" spans="14:24">
      <c r="N69" s="8"/>
      <c r="P69" s="8"/>
      <c r="Q69" s="8"/>
      <c r="R69" s="8"/>
      <c r="S69" s="180"/>
      <c r="U69" s="33"/>
      <c r="V69" s="33"/>
      <c r="W69" s="33"/>
      <c r="X69" s="33"/>
    </row>
    <row r="70" spans="14:24">
      <c r="N70" s="8"/>
      <c r="P70" s="8"/>
      <c r="Q70" s="8"/>
      <c r="R70" s="8"/>
      <c r="S70" s="180"/>
      <c r="U70" s="33"/>
      <c r="V70" s="33"/>
      <c r="W70" s="33"/>
      <c r="X70" s="33"/>
    </row>
    <row r="71" spans="14:24">
      <c r="N71" s="8"/>
      <c r="P71" s="8"/>
      <c r="Q71" s="8"/>
      <c r="R71" s="8"/>
      <c r="S71" s="180"/>
      <c r="U71" s="33"/>
      <c r="V71" s="33"/>
      <c r="W71" s="33"/>
      <c r="X71" s="33"/>
    </row>
    <row r="72" spans="14:24">
      <c r="N72" s="8"/>
      <c r="P72" s="8"/>
      <c r="Q72" s="8"/>
      <c r="R72" s="8"/>
      <c r="S72" s="180"/>
      <c r="U72" s="33"/>
      <c r="V72" s="33"/>
      <c r="W72" s="33"/>
      <c r="X72" s="33"/>
    </row>
    <row r="73" spans="14:24">
      <c r="N73" s="8"/>
      <c r="P73" s="8"/>
      <c r="Q73" s="8"/>
      <c r="R73" s="8"/>
      <c r="S73" s="180"/>
      <c r="U73" s="33"/>
      <c r="V73" s="33"/>
      <c r="W73" s="33"/>
      <c r="X73" s="33"/>
    </row>
    <row r="74" spans="14:24">
      <c r="N74" s="8"/>
      <c r="P74" s="8"/>
      <c r="Q74" s="8"/>
      <c r="R74" s="8"/>
      <c r="S74" s="180"/>
      <c r="U74" s="33"/>
      <c r="V74" s="33"/>
      <c r="W74" s="33"/>
      <c r="X74" s="33"/>
    </row>
    <row r="75" spans="14:24">
      <c r="N75" s="8"/>
      <c r="P75" s="8"/>
      <c r="Q75" s="8"/>
      <c r="R75" s="8"/>
      <c r="S75" s="180"/>
      <c r="U75" s="33"/>
      <c r="V75" s="33"/>
      <c r="W75" s="33"/>
      <c r="X75" s="33"/>
    </row>
    <row r="76" spans="14:24">
      <c r="N76" s="8"/>
      <c r="P76" s="8"/>
      <c r="Q76" s="8"/>
      <c r="R76" s="8"/>
      <c r="S76" s="180"/>
      <c r="U76" s="33"/>
      <c r="V76" s="33"/>
      <c r="W76" s="33"/>
      <c r="X76" s="33"/>
    </row>
    <row r="77" spans="14:24">
      <c r="P77" s="8"/>
      <c r="Q77" s="8"/>
      <c r="R77" s="8"/>
      <c r="S77" s="180"/>
      <c r="U77" s="33"/>
      <c r="V77" s="33"/>
      <c r="W77" s="33"/>
      <c r="X77" s="33"/>
    </row>
    <row r="78" spans="14:24">
      <c r="P78" s="8"/>
      <c r="Q78" s="8"/>
      <c r="R78" s="8"/>
      <c r="S78" s="180"/>
      <c r="U78" s="33"/>
      <c r="V78" s="33"/>
      <c r="W78" s="33"/>
      <c r="X78" s="33"/>
    </row>
    <row r="79" spans="14:24">
      <c r="P79" s="8"/>
      <c r="Q79" s="8"/>
      <c r="R79" s="8"/>
      <c r="S79" s="180"/>
      <c r="U79" s="33"/>
      <c r="V79" s="33"/>
      <c r="W79" s="33"/>
      <c r="X79" s="33"/>
    </row>
    <row r="80" spans="14:24">
      <c r="P80" s="8"/>
      <c r="Q80" s="8"/>
      <c r="R80" s="8"/>
      <c r="S80" s="180"/>
      <c r="U80" s="33"/>
      <c r="V80" s="33"/>
      <c r="W80" s="33"/>
      <c r="X80" s="33"/>
    </row>
    <row r="81" spans="21:24">
      <c r="U81" s="33"/>
      <c r="V81" s="33"/>
      <c r="W81" s="33"/>
      <c r="X81" s="33"/>
    </row>
    <row r="82" spans="21:24">
      <c r="U82" s="33"/>
      <c r="V82" s="33"/>
      <c r="W82" s="33"/>
      <c r="X82" s="33"/>
    </row>
    <row r="83" spans="21:24">
      <c r="U83" s="8"/>
      <c r="V83" s="8"/>
      <c r="W83" s="8"/>
      <c r="X83" s="8"/>
    </row>
  </sheetData>
  <sortState xmlns:xlrd2="http://schemas.microsoft.com/office/spreadsheetml/2017/richdata2" ref="A10:AH43">
    <sortCondition descending="1" ref="AH10:AH43"/>
  </sortState>
  <mergeCells count="2">
    <mergeCell ref="AI6:AI9"/>
    <mergeCell ref="AH6:AH8"/>
  </mergeCells>
  <phoneticPr fontId="8" type="noConversion"/>
  <pageMargins left="0.25" right="0.25" top="0.75" bottom="0.75" header="0.3" footer="0.3"/>
  <pageSetup paperSize="9" orientation="landscape" horizontalDpi="0" verticalDpi="0" copies="6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49"/>
  <sheetViews>
    <sheetView view="pageLayout" topLeftCell="A39" zoomScale="153" zoomScaleNormal="203" zoomScalePageLayoutView="153" workbookViewId="0">
      <selection activeCell="F45" sqref="F45:AG49"/>
    </sheetView>
  </sheetViews>
  <sheetFormatPr baseColWidth="10" defaultRowHeight="16"/>
  <cols>
    <col min="1" max="1" width="1.6640625" customWidth="1"/>
    <col min="2" max="2" width="16" customWidth="1"/>
    <col min="3" max="3" width="3.33203125" customWidth="1"/>
    <col min="4" max="4" width="14" bestFit="1" customWidth="1"/>
    <col min="5" max="5" width="10" customWidth="1"/>
    <col min="6" max="6" width="3.1640625" customWidth="1"/>
    <col min="7" max="10" width="2.5" customWidth="1"/>
    <col min="11" max="12" width="3.5" customWidth="1"/>
    <col min="13" max="13" width="3.1640625" customWidth="1"/>
    <col min="14" max="17" width="2.5" customWidth="1"/>
    <col min="18" max="19" width="3.5" customWidth="1"/>
    <col min="20" max="20" width="3.1640625" customWidth="1"/>
    <col min="21" max="24" width="2.5" customWidth="1"/>
    <col min="25" max="26" width="3.6640625" customWidth="1"/>
    <col min="27" max="27" width="3.1640625" customWidth="1"/>
    <col min="28" max="31" width="2.5" customWidth="1"/>
    <col min="32" max="32" width="3.1640625" customWidth="1"/>
    <col min="33" max="34" width="3.5" customWidth="1"/>
    <col min="35" max="35" width="3.83203125" style="156" customWidth="1"/>
  </cols>
  <sheetData>
    <row r="1" spans="1:35">
      <c r="A1" s="1"/>
      <c r="B1" s="2"/>
      <c r="C1" s="1"/>
      <c r="F1" s="4"/>
      <c r="G1" s="4"/>
      <c r="H1" s="4"/>
      <c r="I1" s="3" t="s">
        <v>0</v>
      </c>
      <c r="J1" s="5"/>
      <c r="K1" s="5"/>
      <c r="L1" s="2"/>
      <c r="M1" s="2" t="s">
        <v>72</v>
      </c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35" ht="11" customHeight="1">
      <c r="A2" s="1"/>
      <c r="B2" s="2"/>
      <c r="C2" s="1"/>
      <c r="D2" s="6"/>
      <c r="E2" s="3"/>
      <c r="F2" s="4"/>
      <c r="G2" s="4"/>
      <c r="H2" s="4"/>
      <c r="I2" s="4"/>
      <c r="J2" s="5"/>
      <c r="K2" s="5"/>
      <c r="L2" s="5"/>
      <c r="M2" s="5"/>
      <c r="N2" s="2"/>
      <c r="O2" s="2"/>
      <c r="P2" s="2"/>
      <c r="Q2" s="2"/>
      <c r="R2" s="2"/>
      <c r="Y2" s="2"/>
      <c r="Z2" s="2"/>
    </row>
    <row r="3" spans="1:35">
      <c r="A3" s="1"/>
      <c r="B3" s="2"/>
      <c r="C3" s="1"/>
      <c r="F3" s="4"/>
      <c r="G3" s="4"/>
      <c r="H3" s="4"/>
      <c r="I3" s="3" t="s">
        <v>1</v>
      </c>
      <c r="J3" s="5"/>
      <c r="K3" s="5"/>
      <c r="L3" s="2"/>
      <c r="M3" s="2" t="s">
        <v>14</v>
      </c>
      <c r="N3" s="6"/>
      <c r="O3" s="2"/>
      <c r="P3" s="2"/>
      <c r="Q3" s="2"/>
      <c r="R3" s="2"/>
      <c r="S3" s="8"/>
      <c r="T3" s="8"/>
      <c r="Y3" s="2"/>
      <c r="Z3" s="2"/>
    </row>
    <row r="4" spans="1:35" ht="11" customHeight="1">
      <c r="A4" s="1"/>
      <c r="B4" s="2"/>
      <c r="C4" s="1"/>
      <c r="D4" s="3"/>
      <c r="E4" s="2"/>
      <c r="F4" s="4"/>
      <c r="G4" s="4"/>
      <c r="H4" s="4"/>
      <c r="I4" s="4"/>
      <c r="J4" s="5"/>
      <c r="K4" s="5"/>
      <c r="L4" s="5"/>
      <c r="M4" s="5"/>
      <c r="N4" s="6"/>
      <c r="O4" s="2"/>
      <c r="P4" s="2"/>
      <c r="Q4" s="2"/>
      <c r="R4" s="2"/>
      <c r="S4" s="8"/>
      <c r="T4" s="8"/>
      <c r="Y4" s="2"/>
      <c r="Z4" s="2"/>
    </row>
    <row r="5" spans="1:35" ht="17" thickBot="1">
      <c r="A5" s="1"/>
      <c r="B5" s="2"/>
      <c r="C5" s="1"/>
      <c r="F5" s="4"/>
      <c r="G5" s="4"/>
      <c r="H5" s="4"/>
      <c r="I5" s="3" t="s">
        <v>17</v>
      </c>
      <c r="J5" s="5"/>
      <c r="K5" s="5"/>
      <c r="L5" s="52"/>
      <c r="M5" s="52" t="s">
        <v>28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35" ht="16" customHeight="1">
      <c r="A6" s="1"/>
      <c r="B6" s="2"/>
      <c r="C6" s="1"/>
      <c r="E6" s="27"/>
      <c r="F6" s="16"/>
      <c r="G6" s="9"/>
      <c r="H6" s="9"/>
      <c r="I6" s="9"/>
      <c r="J6" s="9"/>
      <c r="K6" s="9"/>
      <c r="L6" s="10"/>
      <c r="M6" s="37"/>
      <c r="N6" s="37"/>
      <c r="O6" s="37"/>
      <c r="P6" s="37"/>
      <c r="Q6" s="37"/>
      <c r="R6" s="37"/>
      <c r="S6" s="10"/>
      <c r="T6" s="37"/>
      <c r="U6" s="37"/>
      <c r="V6" s="37"/>
      <c r="W6" s="37"/>
      <c r="X6" s="37"/>
      <c r="Y6" s="9"/>
      <c r="Z6" s="10"/>
      <c r="AA6" s="37"/>
      <c r="AB6" s="37"/>
      <c r="AC6" s="37"/>
      <c r="AD6" s="37"/>
      <c r="AE6" s="37"/>
      <c r="AF6" s="9"/>
      <c r="AG6" s="10"/>
      <c r="AH6" s="164"/>
      <c r="AI6" s="167" t="s">
        <v>202</v>
      </c>
    </row>
    <row r="7" spans="1:35" ht="16" customHeight="1">
      <c r="A7" s="1"/>
      <c r="B7" s="2"/>
      <c r="C7" s="1"/>
      <c r="D7" s="6"/>
      <c r="E7" s="15"/>
      <c r="F7" s="17"/>
      <c r="G7" s="11"/>
      <c r="H7" s="11"/>
      <c r="I7" s="11"/>
      <c r="J7" s="11"/>
      <c r="K7" s="11"/>
      <c r="L7" s="12"/>
      <c r="M7" s="34"/>
      <c r="N7" s="34"/>
      <c r="O7" s="34"/>
      <c r="P7" s="34"/>
      <c r="Q7" s="34"/>
      <c r="R7" s="34"/>
      <c r="S7" s="12"/>
      <c r="T7" s="34"/>
      <c r="U7" s="34"/>
      <c r="V7" s="34"/>
      <c r="W7" s="34"/>
      <c r="X7" s="34"/>
      <c r="Y7" s="11"/>
      <c r="Z7" s="12"/>
      <c r="AA7" s="34"/>
      <c r="AB7" s="34"/>
      <c r="AC7" s="34"/>
      <c r="AD7" s="34"/>
      <c r="AE7" s="34"/>
      <c r="AF7" s="11"/>
      <c r="AG7" s="12"/>
      <c r="AH7" s="165"/>
      <c r="AI7" s="168"/>
    </row>
    <row r="8" spans="1:35" ht="17" customHeight="1" thickBot="1">
      <c r="A8" s="1"/>
      <c r="B8" s="2" t="s">
        <v>166</v>
      </c>
      <c r="C8" s="1"/>
      <c r="D8" s="13"/>
      <c r="E8" s="15"/>
      <c r="F8" s="44"/>
      <c r="G8" s="45"/>
      <c r="H8" s="45"/>
      <c r="I8" s="45"/>
      <c r="J8" s="45"/>
      <c r="K8" s="45"/>
      <c r="L8" s="12"/>
      <c r="M8" s="34"/>
      <c r="N8" s="34"/>
      <c r="O8" s="34"/>
      <c r="P8" s="34"/>
      <c r="Q8" s="34"/>
      <c r="R8" s="34"/>
      <c r="S8" s="12"/>
      <c r="T8" s="34"/>
      <c r="U8" s="34"/>
      <c r="V8" s="34"/>
      <c r="W8" s="34"/>
      <c r="X8" s="34"/>
      <c r="Y8" s="45"/>
      <c r="Z8" s="12"/>
      <c r="AA8" s="34"/>
      <c r="AB8" s="34"/>
      <c r="AC8" s="34"/>
      <c r="AD8" s="34"/>
      <c r="AE8" s="34"/>
      <c r="AF8" s="45"/>
      <c r="AG8" s="12"/>
      <c r="AH8" s="166"/>
      <c r="AI8" s="168"/>
    </row>
    <row r="9" spans="1:35" ht="17" customHeight="1" thickBot="1">
      <c r="A9" s="21" t="s">
        <v>3</v>
      </c>
      <c r="B9" s="22" t="s">
        <v>4</v>
      </c>
      <c r="C9" s="42" t="s">
        <v>5</v>
      </c>
      <c r="D9" s="23" t="s">
        <v>6</v>
      </c>
      <c r="E9" s="24" t="s">
        <v>7</v>
      </c>
      <c r="F9" s="124" t="s">
        <v>20</v>
      </c>
      <c r="G9" s="125" t="s">
        <v>25</v>
      </c>
      <c r="H9" s="125" t="s">
        <v>26</v>
      </c>
      <c r="I9" s="125" t="s">
        <v>168</v>
      </c>
      <c r="J9" s="125" t="s">
        <v>169</v>
      </c>
      <c r="K9" s="126" t="s">
        <v>21</v>
      </c>
      <c r="L9" s="127" t="s">
        <v>8</v>
      </c>
      <c r="M9" s="124" t="s">
        <v>20</v>
      </c>
      <c r="N9" s="125" t="s">
        <v>25</v>
      </c>
      <c r="O9" s="125" t="s">
        <v>26</v>
      </c>
      <c r="P9" s="125" t="s">
        <v>168</v>
      </c>
      <c r="Q9" s="125" t="s">
        <v>169</v>
      </c>
      <c r="R9" s="126" t="s">
        <v>21</v>
      </c>
      <c r="S9" s="127" t="s">
        <v>8</v>
      </c>
      <c r="T9" s="124" t="s">
        <v>20</v>
      </c>
      <c r="U9" s="125" t="s">
        <v>25</v>
      </c>
      <c r="V9" s="125" t="s">
        <v>26</v>
      </c>
      <c r="W9" s="125" t="s">
        <v>168</v>
      </c>
      <c r="X9" s="125" t="s">
        <v>169</v>
      </c>
      <c r="Y9" s="126" t="s">
        <v>21</v>
      </c>
      <c r="Z9" s="127" t="s">
        <v>8</v>
      </c>
      <c r="AA9" s="124" t="s">
        <v>20</v>
      </c>
      <c r="AB9" s="125" t="s">
        <v>25</v>
      </c>
      <c r="AC9" s="125" t="s">
        <v>26</v>
      </c>
      <c r="AD9" s="125" t="s">
        <v>168</v>
      </c>
      <c r="AE9" s="125" t="s">
        <v>169</v>
      </c>
      <c r="AF9" s="126" t="s">
        <v>21</v>
      </c>
      <c r="AG9" s="127" t="s">
        <v>8</v>
      </c>
      <c r="AH9" s="163" t="s">
        <v>2</v>
      </c>
      <c r="AI9" s="169"/>
    </row>
    <row r="10" spans="1:35">
      <c r="A10" s="128">
        <v>9</v>
      </c>
      <c r="B10" s="195" t="s">
        <v>48</v>
      </c>
      <c r="C10" s="198">
        <v>2012</v>
      </c>
      <c r="D10" s="62" t="s">
        <v>33</v>
      </c>
      <c r="E10" s="196" t="s">
        <v>98</v>
      </c>
      <c r="F10" s="26">
        <v>2.5</v>
      </c>
      <c r="G10" s="107">
        <v>9.9</v>
      </c>
      <c r="H10" s="107">
        <v>9.8000000000000007</v>
      </c>
      <c r="I10" s="107">
        <v>9.9</v>
      </c>
      <c r="J10" s="107">
        <v>9.9</v>
      </c>
      <c r="K10" s="135">
        <f>(SUM(G10:J10)-(MIN(G10:J10))-(MAX(G10:J10)))/2</f>
        <v>9.8999999999999986</v>
      </c>
      <c r="L10" s="40">
        <f>SUM(F10,K10)</f>
        <v>12.399999999999999</v>
      </c>
      <c r="M10" s="26">
        <v>3.7</v>
      </c>
      <c r="N10" s="107">
        <v>8.6999999999999993</v>
      </c>
      <c r="O10" s="107">
        <v>9</v>
      </c>
      <c r="P10" s="107">
        <v>8.9</v>
      </c>
      <c r="Q10" s="107">
        <v>9.4</v>
      </c>
      <c r="R10" s="135">
        <f>(SUM(N10:Q10)-(MIN(N10:Q10))-(MAX(N10:Q10)))/2</f>
        <v>8.9499999999999993</v>
      </c>
      <c r="S10" s="40">
        <f>SUM(M10,R10)</f>
        <v>12.649999999999999</v>
      </c>
      <c r="T10" s="26">
        <v>3.4</v>
      </c>
      <c r="U10" s="107">
        <v>9.1</v>
      </c>
      <c r="V10" s="107">
        <v>8.8000000000000007</v>
      </c>
      <c r="W10" s="107">
        <v>9</v>
      </c>
      <c r="X10" s="107">
        <v>8.9</v>
      </c>
      <c r="Y10" s="135">
        <f>(SUM(U10:X10)-(MIN(U10:X10))-(MAX(U10:X10)))/2</f>
        <v>8.9499999999999993</v>
      </c>
      <c r="Z10" s="40">
        <f>SUM(T10,Y10)</f>
        <v>12.35</v>
      </c>
      <c r="AA10" s="147">
        <v>3.6</v>
      </c>
      <c r="AB10" s="107">
        <v>9</v>
      </c>
      <c r="AC10" s="107">
        <v>8.6999999999999993</v>
      </c>
      <c r="AD10" s="107">
        <v>8.9</v>
      </c>
      <c r="AE10" s="107">
        <v>8.6999999999999993</v>
      </c>
      <c r="AF10" s="135">
        <f>(SUM(AB10:AE10)-(MIN(AB10:AE10))-(MAX(AB10:AE10)))/2</f>
        <v>8.7999999999999989</v>
      </c>
      <c r="AG10" s="40">
        <f>SUM(AA10,AF10)</f>
        <v>12.399999999999999</v>
      </c>
      <c r="AH10" s="153">
        <f>SUM(AG10,Z10,S10,L10)</f>
        <v>49.8</v>
      </c>
      <c r="AI10" s="159">
        <v>1</v>
      </c>
    </row>
    <row r="11" spans="1:35">
      <c r="A11" s="105">
        <v>21</v>
      </c>
      <c r="B11" s="86" t="s">
        <v>102</v>
      </c>
      <c r="C11" s="58">
        <v>2012</v>
      </c>
      <c r="D11" s="67" t="s">
        <v>82</v>
      </c>
      <c r="E11" s="197" t="s">
        <v>103</v>
      </c>
      <c r="F11" s="18">
        <v>2.5</v>
      </c>
      <c r="G11" s="106">
        <v>9.4</v>
      </c>
      <c r="H11" s="106">
        <v>9.5</v>
      </c>
      <c r="I11" s="106">
        <v>9.3000000000000007</v>
      </c>
      <c r="J11" s="106">
        <v>9.6</v>
      </c>
      <c r="K11" s="136">
        <f>(SUM(G11:J11)-(MIN(G11:J11))-(MAX(G11:J11)))/2</f>
        <v>9.4499999999999993</v>
      </c>
      <c r="L11" s="28">
        <f>SUM(F11,K11)</f>
        <v>11.95</v>
      </c>
      <c r="M11" s="18">
        <v>3.5</v>
      </c>
      <c r="N11" s="106">
        <v>9.1999999999999993</v>
      </c>
      <c r="O11" s="106">
        <v>9.3000000000000007</v>
      </c>
      <c r="P11" s="106">
        <v>9.1999999999999993</v>
      </c>
      <c r="Q11" s="106">
        <v>9.1</v>
      </c>
      <c r="R11" s="136">
        <f>(SUM(N11:Q11)-(MIN(N11:Q11))-(MAX(N11:Q11)))/2</f>
        <v>9.1999999999999975</v>
      </c>
      <c r="S11" s="28">
        <f>SUM(M11,R11)</f>
        <v>12.699999999999998</v>
      </c>
      <c r="T11" s="18">
        <v>3.4</v>
      </c>
      <c r="U11" s="106">
        <v>8.9</v>
      </c>
      <c r="V11" s="106">
        <v>9</v>
      </c>
      <c r="W11" s="106">
        <v>9</v>
      </c>
      <c r="X11" s="106">
        <v>8.8000000000000007</v>
      </c>
      <c r="Y11" s="136">
        <f>(SUM(U11:X11)-(MIN(U11:X11))-(MAX(U11:X11)))/2</f>
        <v>8.9500000000000011</v>
      </c>
      <c r="Z11" s="28">
        <f>SUM(T11,Y11)</f>
        <v>12.350000000000001</v>
      </c>
      <c r="AA11" s="148">
        <v>3.6</v>
      </c>
      <c r="AB11" s="106">
        <v>8.5</v>
      </c>
      <c r="AC11" s="106">
        <v>8.6</v>
      </c>
      <c r="AD11" s="106">
        <v>8.6</v>
      </c>
      <c r="AE11" s="106">
        <v>8.9</v>
      </c>
      <c r="AF11" s="136">
        <f>(SUM(AB11:AE11)-(MIN(AB11:AE11))-(MAX(AB11:AE11)))/2</f>
        <v>8.6000000000000014</v>
      </c>
      <c r="AG11" s="28">
        <f>SUM(AA11,AF11)</f>
        <v>12.200000000000001</v>
      </c>
      <c r="AH11" s="154">
        <f>SUM(AG11,Z11,S11,L11)</f>
        <v>49.2</v>
      </c>
      <c r="AI11" s="160">
        <v>2</v>
      </c>
    </row>
    <row r="12" spans="1:35">
      <c r="A12" s="128">
        <v>18</v>
      </c>
      <c r="B12" s="69" t="s">
        <v>99</v>
      </c>
      <c r="C12" s="58">
        <v>2012</v>
      </c>
      <c r="D12" s="57" t="s">
        <v>82</v>
      </c>
      <c r="E12" s="60" t="s">
        <v>40</v>
      </c>
      <c r="F12" s="18">
        <v>2.5</v>
      </c>
      <c r="G12" s="106">
        <v>9.8000000000000007</v>
      </c>
      <c r="H12" s="106">
        <v>9.6999999999999993</v>
      </c>
      <c r="I12" s="106">
        <v>9.6999999999999993</v>
      </c>
      <c r="J12" s="106">
        <v>9.8000000000000007</v>
      </c>
      <c r="K12" s="136">
        <f>(SUM(G12:J12)-(MIN(G12:J12))-(MAX(G12:J12)))/2</f>
        <v>9.75</v>
      </c>
      <c r="L12" s="28">
        <f>SUM(F12,K12)</f>
        <v>12.25</v>
      </c>
      <c r="M12" s="18">
        <v>3.7</v>
      </c>
      <c r="N12" s="106">
        <v>9</v>
      </c>
      <c r="O12" s="106">
        <v>8.9</v>
      </c>
      <c r="P12" s="106">
        <v>9</v>
      </c>
      <c r="Q12" s="106">
        <v>9</v>
      </c>
      <c r="R12" s="136">
        <f>(SUM(N12:Q12)-(MIN(N12:Q12))-(MAX(N12:Q12)))/2</f>
        <v>9</v>
      </c>
      <c r="S12" s="28">
        <f>SUM(M12,R12)</f>
        <v>12.7</v>
      </c>
      <c r="T12" s="18">
        <v>3.4</v>
      </c>
      <c r="U12" s="106">
        <v>8.6999999999999993</v>
      </c>
      <c r="V12" s="106">
        <v>8.9</v>
      </c>
      <c r="W12" s="106">
        <v>8.6</v>
      </c>
      <c r="X12" s="106">
        <v>8.5</v>
      </c>
      <c r="Y12" s="136">
        <f>(SUM(U12:X12)-(MIN(U12:X12))-(MAX(U12:X12)))/2</f>
        <v>8.6500000000000021</v>
      </c>
      <c r="Z12" s="28">
        <f>SUM(T12,Y12)</f>
        <v>12.050000000000002</v>
      </c>
      <c r="AA12" s="148">
        <v>3.6</v>
      </c>
      <c r="AB12" s="106">
        <v>8.6999999999999993</v>
      </c>
      <c r="AC12" s="106">
        <v>8.5</v>
      </c>
      <c r="AD12" s="106">
        <v>8.6</v>
      </c>
      <c r="AE12" s="106">
        <v>8.5</v>
      </c>
      <c r="AF12" s="136">
        <f>(SUM(AB12:AE12)-(MIN(AB12:AE12))-(MAX(AB12:AE12)))/2</f>
        <v>8.5499999999999989</v>
      </c>
      <c r="AG12" s="28">
        <f>SUM(AA12,AF12)</f>
        <v>12.149999999999999</v>
      </c>
      <c r="AH12" s="154">
        <f>SUM(AG12,Z12,S12,L12)</f>
        <v>49.150000000000006</v>
      </c>
      <c r="AI12" s="161">
        <v>3</v>
      </c>
    </row>
    <row r="13" spans="1:35">
      <c r="A13" s="105">
        <v>10</v>
      </c>
      <c r="B13" s="69" t="s">
        <v>226</v>
      </c>
      <c r="C13" s="68">
        <v>2013</v>
      </c>
      <c r="D13" s="64" t="s">
        <v>50</v>
      </c>
      <c r="E13" s="79" t="s">
        <v>49</v>
      </c>
      <c r="F13" s="139">
        <v>2.5</v>
      </c>
      <c r="G13" s="140">
        <v>9.5</v>
      </c>
      <c r="H13" s="140">
        <v>9.6</v>
      </c>
      <c r="I13" s="140">
        <v>9.6999999999999993</v>
      </c>
      <c r="J13" s="140">
        <v>9.8000000000000007</v>
      </c>
      <c r="K13" s="141">
        <f>(SUM(G13:J13)-(MIN(G13:J13))-(MAX(G13:J13)))/2</f>
        <v>9.65</v>
      </c>
      <c r="L13" s="142">
        <f>SUM(F13,K13)</f>
        <v>12.15</v>
      </c>
      <c r="M13" s="139">
        <v>3.7</v>
      </c>
      <c r="N13" s="140">
        <v>8.8000000000000007</v>
      </c>
      <c r="O13" s="140">
        <v>9.1</v>
      </c>
      <c r="P13" s="140">
        <v>9</v>
      </c>
      <c r="Q13" s="140">
        <v>8.9</v>
      </c>
      <c r="R13" s="141">
        <f>(SUM(N13:Q13)-(MIN(N13:Q13))-(MAX(N13:Q13)))/2</f>
        <v>8.9499999999999993</v>
      </c>
      <c r="S13" s="142">
        <f>SUM(M13,R13)</f>
        <v>12.649999999999999</v>
      </c>
      <c r="T13" s="139">
        <v>3.4</v>
      </c>
      <c r="U13" s="140">
        <v>9</v>
      </c>
      <c r="V13" s="140">
        <v>9</v>
      </c>
      <c r="W13" s="140">
        <v>9</v>
      </c>
      <c r="X13" s="140">
        <v>8.9</v>
      </c>
      <c r="Y13" s="136">
        <f>(SUM(U13:X13)-(MIN(U13:X13))-(MAX(U13:X13)))/2</f>
        <v>9</v>
      </c>
      <c r="Z13" s="142">
        <f>SUM(T13,Y13)</f>
        <v>12.4</v>
      </c>
      <c r="AA13" s="149">
        <v>3.6</v>
      </c>
      <c r="AB13" s="140">
        <v>8.1</v>
      </c>
      <c r="AC13" s="140">
        <v>8.1</v>
      </c>
      <c r="AD13" s="140">
        <v>8.5</v>
      </c>
      <c r="AE13" s="140">
        <v>8.1999999999999993</v>
      </c>
      <c r="AF13" s="136">
        <f>(SUM(AB13:AE13)-(MIN(AB13:AE13))-(MAX(AB13:AE13)))/2</f>
        <v>8.1499999999999986</v>
      </c>
      <c r="AG13" s="142">
        <f>SUM(AA13,AF13)</f>
        <v>11.749999999999998</v>
      </c>
      <c r="AH13" s="154">
        <f>SUM(AG13,Z13,S13,L13)</f>
        <v>48.949999999999996</v>
      </c>
      <c r="AI13" s="157">
        <v>4</v>
      </c>
    </row>
    <row r="14" spans="1:35">
      <c r="A14" s="128">
        <v>4</v>
      </c>
      <c r="B14" s="63" t="s">
        <v>44</v>
      </c>
      <c r="C14" s="68">
        <v>2012</v>
      </c>
      <c r="D14" s="57" t="s">
        <v>33</v>
      </c>
      <c r="E14" s="79" t="s">
        <v>35</v>
      </c>
      <c r="F14" s="18">
        <v>2.5</v>
      </c>
      <c r="G14" s="106">
        <v>9.5</v>
      </c>
      <c r="H14" s="106">
        <v>9.6</v>
      </c>
      <c r="I14" s="106">
        <v>9.4</v>
      </c>
      <c r="J14" s="106">
        <v>9.6</v>
      </c>
      <c r="K14" s="136">
        <f>(SUM(G14:J14)-(MIN(G14:J14))-(MAX(G14:J14)))/2</f>
        <v>9.5500000000000007</v>
      </c>
      <c r="L14" s="28">
        <f>SUM(F14,K14)</f>
        <v>12.05</v>
      </c>
      <c r="M14" s="18">
        <v>3.5</v>
      </c>
      <c r="N14" s="106">
        <v>9.1</v>
      </c>
      <c r="O14" s="106">
        <v>9</v>
      </c>
      <c r="P14" s="106">
        <v>8.9</v>
      </c>
      <c r="Q14" s="106">
        <v>9.4</v>
      </c>
      <c r="R14" s="136">
        <f>(SUM(N14:Q14)-(MIN(N14:Q14))-(MAX(N14:Q14)))/2</f>
        <v>9.0500000000000007</v>
      </c>
      <c r="S14" s="28">
        <f>SUM(M14,R14)</f>
        <v>12.55</v>
      </c>
      <c r="T14" s="18">
        <v>3.4</v>
      </c>
      <c r="U14" s="106">
        <v>9</v>
      </c>
      <c r="V14" s="106">
        <v>9.1999999999999993</v>
      </c>
      <c r="W14" s="106">
        <v>9.1999999999999993</v>
      </c>
      <c r="X14" s="106">
        <v>9.1</v>
      </c>
      <c r="Y14" s="136">
        <f>(SUM(U14:X14)-(MIN(U14:X14))-(MAX(U14:X14)))/2</f>
        <v>9.15</v>
      </c>
      <c r="Z14" s="28">
        <f>SUM(T14,Y14)</f>
        <v>12.55</v>
      </c>
      <c r="AA14" s="18">
        <v>3.4</v>
      </c>
      <c r="AB14" s="106">
        <v>8.3000000000000007</v>
      </c>
      <c r="AC14" s="106">
        <v>8</v>
      </c>
      <c r="AD14" s="106">
        <v>8.4</v>
      </c>
      <c r="AE14" s="106">
        <v>8.3000000000000007</v>
      </c>
      <c r="AF14" s="136">
        <f>(SUM(AB14:AE14)-(MIN(AB14:AE14))-(MAX(AB14:AE14)))/2</f>
        <v>8.3000000000000007</v>
      </c>
      <c r="AG14" s="28">
        <f>SUM(AA14,AF14)</f>
        <v>11.700000000000001</v>
      </c>
      <c r="AH14" s="154">
        <f>SUM(AG14,Z14,S14,L14)</f>
        <v>48.849999999999994</v>
      </c>
      <c r="AI14" s="157">
        <v>5</v>
      </c>
    </row>
    <row r="15" spans="1:35">
      <c r="A15" s="105">
        <v>11</v>
      </c>
      <c r="B15" s="69" t="s">
        <v>51</v>
      </c>
      <c r="C15" s="68">
        <v>2012</v>
      </c>
      <c r="D15" s="64" t="s">
        <v>50</v>
      </c>
      <c r="E15" s="79" t="s">
        <v>49</v>
      </c>
      <c r="F15" s="18">
        <v>2.5</v>
      </c>
      <c r="G15" s="106">
        <v>9.4</v>
      </c>
      <c r="H15" s="106">
        <v>9.4</v>
      </c>
      <c r="I15" s="106">
        <v>9.4</v>
      </c>
      <c r="J15" s="106">
        <v>9.4</v>
      </c>
      <c r="K15" s="136">
        <f>(SUM(G15:J15)-(MIN(G15:J15))-(MAX(G15:J15)))/2</f>
        <v>9.4000000000000021</v>
      </c>
      <c r="L15" s="28">
        <f>SUM(F15,K15)</f>
        <v>11.900000000000002</v>
      </c>
      <c r="M15" s="18">
        <v>3.7</v>
      </c>
      <c r="N15" s="106">
        <v>9.1</v>
      </c>
      <c r="O15" s="106">
        <v>9.3000000000000007</v>
      </c>
      <c r="P15" s="106">
        <v>9.1</v>
      </c>
      <c r="Q15" s="106">
        <v>9.1</v>
      </c>
      <c r="R15" s="136">
        <f>(SUM(N15:Q15)-(MIN(N15:Q15))-(MAX(N15:Q15)))/2</f>
        <v>9.1</v>
      </c>
      <c r="S15" s="28">
        <f>SUM(M15,R15)</f>
        <v>12.8</v>
      </c>
      <c r="T15" s="18">
        <v>3.4</v>
      </c>
      <c r="U15" s="106">
        <v>8.3000000000000007</v>
      </c>
      <c r="V15" s="106">
        <v>8.6</v>
      </c>
      <c r="W15" s="106">
        <v>8.4</v>
      </c>
      <c r="X15" s="106">
        <v>8.1</v>
      </c>
      <c r="Y15" s="136">
        <f>(SUM(U15:X15)-(MIN(U15:X15))-(MAX(U15:X15)))/2</f>
        <v>8.3499999999999979</v>
      </c>
      <c r="Z15" s="28">
        <f>SUM(T15,Y15)</f>
        <v>11.749999999999998</v>
      </c>
      <c r="AA15" s="18">
        <v>3.6</v>
      </c>
      <c r="AB15" s="106">
        <v>7.7</v>
      </c>
      <c r="AC15" s="106">
        <v>7.9</v>
      </c>
      <c r="AD15" s="106">
        <v>7.8</v>
      </c>
      <c r="AE15" s="106">
        <v>8</v>
      </c>
      <c r="AF15" s="136">
        <f>(SUM(AB15:AE15)-(MIN(AB15:AE15))-(MAX(AB15:AE15)))/2</f>
        <v>7.8500000000000014</v>
      </c>
      <c r="AG15" s="28">
        <f>SUM(AA15,AF15)</f>
        <v>11.450000000000001</v>
      </c>
      <c r="AH15" s="154">
        <f>SUM(AG15,Z15,S15,L15)</f>
        <v>47.900000000000006</v>
      </c>
      <c r="AI15" s="157">
        <v>6</v>
      </c>
    </row>
    <row r="16" spans="1:35">
      <c r="A16" s="105">
        <v>15</v>
      </c>
      <c r="B16" s="69" t="s">
        <v>96</v>
      </c>
      <c r="C16" s="58">
        <v>2012</v>
      </c>
      <c r="D16" s="57" t="s">
        <v>75</v>
      </c>
      <c r="E16" s="60" t="s">
        <v>40</v>
      </c>
      <c r="F16" s="18">
        <v>2.5</v>
      </c>
      <c r="G16" s="106">
        <v>9.4</v>
      </c>
      <c r="H16" s="106">
        <v>9.6</v>
      </c>
      <c r="I16" s="106">
        <v>9.6</v>
      </c>
      <c r="J16" s="106">
        <v>9.5</v>
      </c>
      <c r="K16" s="141">
        <f>(SUM(G16:J16)-(MIN(G16:J16))-(MAX(G16:J16)))/2</f>
        <v>9.5500000000000007</v>
      </c>
      <c r="L16" s="142">
        <f>SUM(F16,K16)</f>
        <v>12.05</v>
      </c>
      <c r="M16" s="139">
        <v>3.7</v>
      </c>
      <c r="N16" s="140">
        <v>9</v>
      </c>
      <c r="O16" s="140">
        <v>8.8000000000000007</v>
      </c>
      <c r="P16" s="140">
        <v>8.6</v>
      </c>
      <c r="Q16" s="140">
        <v>9.1</v>
      </c>
      <c r="R16" s="141">
        <f>(SUM(N16:Q16)-(MIN(N16:Q16))-(MAX(N16:Q16)))/2</f>
        <v>8.8999999999999986</v>
      </c>
      <c r="S16" s="142">
        <f>SUM(M16,R16)</f>
        <v>12.599999999999998</v>
      </c>
      <c r="T16" s="139">
        <v>3.4</v>
      </c>
      <c r="U16" s="140">
        <v>8.9</v>
      </c>
      <c r="V16" s="140">
        <v>9</v>
      </c>
      <c r="W16" s="140">
        <v>8.6999999999999993</v>
      </c>
      <c r="X16" s="140">
        <v>8.4</v>
      </c>
      <c r="Y16" s="136">
        <f>(SUM(U16:X16)-(MIN(U16:X16))-(MAX(U16:X16)))/2</f>
        <v>8.8000000000000007</v>
      </c>
      <c r="Z16" s="142">
        <f>SUM(T16,Y16)</f>
        <v>12.200000000000001</v>
      </c>
      <c r="AA16" s="139">
        <v>3.4</v>
      </c>
      <c r="AB16" s="140">
        <v>7.7</v>
      </c>
      <c r="AC16" s="140">
        <v>7.6</v>
      </c>
      <c r="AD16" s="140">
        <v>7.8</v>
      </c>
      <c r="AE16" s="140">
        <v>7.4</v>
      </c>
      <c r="AF16" s="136">
        <f>(SUM(AB16:AE16)-(MIN(AB16:AE16))-(MAX(AB16:AE16)))/2</f>
        <v>7.65</v>
      </c>
      <c r="AG16" s="142">
        <f>SUM(AA16,AF16)</f>
        <v>11.05</v>
      </c>
      <c r="AH16" s="154">
        <f>SUM(AG16,Z16,S16,L16)</f>
        <v>47.899999999999991</v>
      </c>
      <c r="AI16" s="157">
        <v>7</v>
      </c>
    </row>
    <row r="17" spans="1:35">
      <c r="A17" s="128">
        <v>20</v>
      </c>
      <c r="B17" s="69" t="s">
        <v>101</v>
      </c>
      <c r="C17" s="58">
        <v>2012</v>
      </c>
      <c r="D17" s="57" t="s">
        <v>82</v>
      </c>
      <c r="E17" s="60" t="s">
        <v>40</v>
      </c>
      <c r="F17" s="18">
        <v>2.5</v>
      </c>
      <c r="G17" s="106">
        <v>9.5</v>
      </c>
      <c r="H17" s="106">
        <v>9.4</v>
      </c>
      <c r="I17" s="106">
        <v>9.6</v>
      </c>
      <c r="J17" s="106">
        <v>9.6999999999999993</v>
      </c>
      <c r="K17" s="136">
        <f>(SUM(G17:J17)-(MIN(G17:J17))-(MAX(G17:J17)))/2</f>
        <v>9.5500000000000025</v>
      </c>
      <c r="L17" s="28">
        <f>SUM(F17,K17)</f>
        <v>12.050000000000002</v>
      </c>
      <c r="M17" s="18">
        <v>3.7</v>
      </c>
      <c r="N17" s="106">
        <v>8.8000000000000007</v>
      </c>
      <c r="O17" s="106">
        <v>9</v>
      </c>
      <c r="P17" s="106">
        <v>8.8000000000000007</v>
      </c>
      <c r="Q17" s="106">
        <v>8.8000000000000007</v>
      </c>
      <c r="R17" s="136">
        <f>(SUM(N17:Q17)-(MIN(N17:Q17))-(MAX(N17:Q17)))/2</f>
        <v>8.8000000000000025</v>
      </c>
      <c r="S17" s="28">
        <f>SUM(M17,R17)</f>
        <v>12.500000000000004</v>
      </c>
      <c r="T17" s="18">
        <v>3.3</v>
      </c>
      <c r="U17" s="106">
        <v>8.5</v>
      </c>
      <c r="V17" s="106">
        <v>8.5</v>
      </c>
      <c r="W17" s="106">
        <v>8.5</v>
      </c>
      <c r="X17" s="106">
        <v>7.9</v>
      </c>
      <c r="Y17" s="136">
        <f>(SUM(U17:X17)-(MIN(U17:X17))-(MAX(U17:X17)))/2</f>
        <v>8.5</v>
      </c>
      <c r="Z17" s="28">
        <f>SUM(T17,Y17)</f>
        <v>11.8</v>
      </c>
      <c r="AA17" s="18">
        <v>3.2</v>
      </c>
      <c r="AB17" s="106">
        <v>8.1</v>
      </c>
      <c r="AC17" s="106">
        <v>8.3000000000000007</v>
      </c>
      <c r="AD17" s="106">
        <v>8.3000000000000007</v>
      </c>
      <c r="AE17" s="106">
        <v>8.3000000000000007</v>
      </c>
      <c r="AF17" s="136">
        <f>(SUM(AB17:AE17)-(MIN(AB17:AE17))-(MAX(AB17:AE17)))/2</f>
        <v>8.2999999999999989</v>
      </c>
      <c r="AG17" s="28">
        <f>SUM(AA17,AF17)</f>
        <v>11.5</v>
      </c>
      <c r="AH17" s="154">
        <f>SUM(AG17,Z17,S17,L17)</f>
        <v>47.850000000000009</v>
      </c>
      <c r="AI17" s="157">
        <v>8</v>
      </c>
    </row>
    <row r="18" spans="1:35">
      <c r="A18" s="105">
        <v>7</v>
      </c>
      <c r="B18" s="63" t="s">
        <v>47</v>
      </c>
      <c r="C18" s="68">
        <v>2013</v>
      </c>
      <c r="D18" s="57" t="s">
        <v>33</v>
      </c>
      <c r="E18" s="79" t="s">
        <v>35</v>
      </c>
      <c r="F18" s="18">
        <v>2.5</v>
      </c>
      <c r="G18" s="106">
        <v>9.4</v>
      </c>
      <c r="H18" s="106">
        <v>9.4</v>
      </c>
      <c r="I18" s="106">
        <v>9.4</v>
      </c>
      <c r="J18" s="106">
        <v>9.6</v>
      </c>
      <c r="K18" s="136">
        <f>(SUM(G18:J18)-(MIN(G18:J18))-(MAX(G18:J18)))/2</f>
        <v>9.4000000000000021</v>
      </c>
      <c r="L18" s="28">
        <f>SUM(F18,K18)</f>
        <v>11.900000000000002</v>
      </c>
      <c r="M18" s="18">
        <v>3.5</v>
      </c>
      <c r="N18" s="106">
        <v>8.4</v>
      </c>
      <c r="O18" s="106">
        <v>8.6</v>
      </c>
      <c r="P18" s="106">
        <v>8.6</v>
      </c>
      <c r="Q18" s="106">
        <v>8.9</v>
      </c>
      <c r="R18" s="136">
        <f>(SUM(N18:Q18)-(MIN(N18:Q18))-(MAX(N18:Q18)))/2</f>
        <v>8.6000000000000014</v>
      </c>
      <c r="S18" s="28">
        <f>SUM(M18,R18)</f>
        <v>12.100000000000001</v>
      </c>
      <c r="T18" s="18">
        <v>3.4</v>
      </c>
      <c r="U18" s="106">
        <v>8.5</v>
      </c>
      <c r="V18" s="106">
        <v>8.6</v>
      </c>
      <c r="W18" s="106">
        <v>8.4</v>
      </c>
      <c r="X18" s="106">
        <v>8.3000000000000007</v>
      </c>
      <c r="Y18" s="136">
        <f>(SUM(U18:X18)-(MIN(U18:X18))-(MAX(U18:X18)))/2</f>
        <v>8.4499999999999993</v>
      </c>
      <c r="Z18" s="28">
        <f>SUM(T18,Y18)</f>
        <v>11.85</v>
      </c>
      <c r="AA18" s="18">
        <v>3.6</v>
      </c>
      <c r="AB18" s="106">
        <v>8.3000000000000007</v>
      </c>
      <c r="AC18" s="106">
        <v>8</v>
      </c>
      <c r="AD18" s="106">
        <v>8.5</v>
      </c>
      <c r="AE18" s="106">
        <v>8.4</v>
      </c>
      <c r="AF18" s="136">
        <f>(SUM(AB18:AE18)-(MIN(AB18:AE18))-(MAX(AB18:AE18)))/2</f>
        <v>8.3500000000000014</v>
      </c>
      <c r="AG18" s="28">
        <f>SUM(AA18,AF18)</f>
        <v>11.950000000000001</v>
      </c>
      <c r="AH18" s="154">
        <f>SUM(AG18,Z18,S18,L18)</f>
        <v>47.800000000000011</v>
      </c>
      <c r="AI18" s="157">
        <v>9</v>
      </c>
    </row>
    <row r="19" spans="1:35">
      <c r="A19" s="128">
        <v>12</v>
      </c>
      <c r="B19" s="69" t="s">
        <v>52</v>
      </c>
      <c r="C19" s="58">
        <v>2012</v>
      </c>
      <c r="D19" s="57" t="s">
        <v>38</v>
      </c>
      <c r="E19" s="60" t="s">
        <v>53</v>
      </c>
      <c r="F19" s="139">
        <v>2.5</v>
      </c>
      <c r="G19" s="140">
        <v>9.6999999999999993</v>
      </c>
      <c r="H19" s="140">
        <v>9.5</v>
      </c>
      <c r="I19" s="140">
        <v>9.6</v>
      </c>
      <c r="J19" s="140">
        <v>9.6</v>
      </c>
      <c r="K19" s="141">
        <f>(SUM(G19:J19)-(MIN(G19:J19))-(MAX(G19:J19)))/2</f>
        <v>9.6</v>
      </c>
      <c r="L19" s="142">
        <f>SUM(F19,K19)</f>
        <v>12.1</v>
      </c>
      <c r="M19" s="139">
        <v>3.7</v>
      </c>
      <c r="N19" s="140">
        <v>8.4</v>
      </c>
      <c r="O19" s="140">
        <v>8.6999999999999993</v>
      </c>
      <c r="P19" s="140">
        <v>8.9</v>
      </c>
      <c r="Q19" s="140">
        <v>8.9</v>
      </c>
      <c r="R19" s="141">
        <f>(SUM(N19:Q19)-(MIN(N19:Q19))-(MAX(N19:Q19)))/2</f>
        <v>8.8000000000000007</v>
      </c>
      <c r="S19" s="142">
        <f>SUM(M19,R19)</f>
        <v>12.5</v>
      </c>
      <c r="T19" s="139">
        <v>3.4</v>
      </c>
      <c r="U19" s="140">
        <v>8.5</v>
      </c>
      <c r="V19" s="140">
        <v>8.1</v>
      </c>
      <c r="W19" s="140">
        <v>8.5</v>
      </c>
      <c r="X19" s="140">
        <v>8</v>
      </c>
      <c r="Y19" s="136">
        <f>(SUM(U19:X19)-(MIN(U19:X19))-(MAX(U19:X19)))/2</f>
        <v>8.3000000000000007</v>
      </c>
      <c r="Z19" s="142">
        <f>SUM(T19,Y19)</f>
        <v>11.700000000000001</v>
      </c>
      <c r="AA19" s="149">
        <v>3.4</v>
      </c>
      <c r="AB19" s="140">
        <v>7.8</v>
      </c>
      <c r="AC19" s="140">
        <v>7.9</v>
      </c>
      <c r="AD19" s="140">
        <v>7.6</v>
      </c>
      <c r="AE19" s="140">
        <v>7.8</v>
      </c>
      <c r="AF19" s="136">
        <f>(SUM(AB19:AE19)-(MIN(AB19:AE19))-(MAX(AB19:AE19)))/2</f>
        <v>7.8</v>
      </c>
      <c r="AG19" s="142">
        <f>SUM(AA19,AF19)</f>
        <v>11.2</v>
      </c>
      <c r="AH19" s="154">
        <f>SUM(AG19,Z19,S19,L19)</f>
        <v>47.5</v>
      </c>
      <c r="AI19" s="157">
        <v>10</v>
      </c>
    </row>
    <row r="20" spans="1:35">
      <c r="A20" s="105">
        <v>6</v>
      </c>
      <c r="B20" s="63" t="s">
        <v>46</v>
      </c>
      <c r="C20" s="68">
        <v>2013</v>
      </c>
      <c r="D20" s="57" t="s">
        <v>33</v>
      </c>
      <c r="E20" s="79" t="s">
        <v>98</v>
      </c>
      <c r="F20" s="18">
        <v>2.5</v>
      </c>
      <c r="G20" s="106">
        <v>9.5</v>
      </c>
      <c r="H20" s="106">
        <v>9.4</v>
      </c>
      <c r="I20" s="106">
        <v>9.8000000000000007</v>
      </c>
      <c r="J20" s="106">
        <v>9.6</v>
      </c>
      <c r="K20" s="136">
        <f>(SUM(G20:J20)-(MIN(G20:J20))-(MAX(G20:J20)))/2</f>
        <v>9.5499999999999989</v>
      </c>
      <c r="L20" s="28">
        <f>SUM(F20,K20)</f>
        <v>12.049999999999999</v>
      </c>
      <c r="M20" s="18">
        <v>3.5</v>
      </c>
      <c r="N20" s="106">
        <v>8.5</v>
      </c>
      <c r="O20" s="106">
        <v>8.5</v>
      </c>
      <c r="P20" s="106">
        <v>8.4</v>
      </c>
      <c r="Q20" s="106">
        <v>9</v>
      </c>
      <c r="R20" s="136">
        <f>(SUM(N20:Q20)-(MIN(N20:Q20))-(MAX(N20:Q20)))/2</f>
        <v>8.5</v>
      </c>
      <c r="S20" s="28">
        <f>SUM(M20,R20)</f>
        <v>12</v>
      </c>
      <c r="T20" s="18">
        <v>3.4</v>
      </c>
      <c r="U20" s="106">
        <v>9.1999999999999993</v>
      </c>
      <c r="V20" s="106">
        <v>8.5</v>
      </c>
      <c r="W20" s="106">
        <v>8.6999999999999993</v>
      </c>
      <c r="X20" s="106">
        <v>9</v>
      </c>
      <c r="Y20" s="136">
        <f>(SUM(U20:X20)-(MIN(U20:X20))-(MAX(U20:X20)))/2</f>
        <v>8.85</v>
      </c>
      <c r="Z20" s="28">
        <f>SUM(T20,Y20)</f>
        <v>12.25</v>
      </c>
      <c r="AA20" s="148">
        <v>3.6</v>
      </c>
      <c r="AB20" s="106">
        <v>7.6</v>
      </c>
      <c r="AC20" s="106">
        <v>7.5</v>
      </c>
      <c r="AD20" s="106">
        <v>7.2</v>
      </c>
      <c r="AE20" s="106">
        <v>7.5</v>
      </c>
      <c r="AF20" s="136">
        <f>(SUM(AB20:AE20)-(MIN(AB20:AE20))-(MAX(AB20:AE20)))/2</f>
        <v>7.5000000000000009</v>
      </c>
      <c r="AG20" s="28">
        <f>SUM(AA20,AF20)</f>
        <v>11.100000000000001</v>
      </c>
      <c r="AH20" s="154">
        <f>SUM(AG20,Z20,S20,L20)</f>
        <v>47.4</v>
      </c>
      <c r="AI20" s="157">
        <v>11</v>
      </c>
    </row>
    <row r="21" spans="1:35">
      <c r="A21" s="128">
        <v>1</v>
      </c>
      <c r="B21" s="25" t="s">
        <v>11</v>
      </c>
      <c r="C21" s="58">
        <v>2012</v>
      </c>
      <c r="D21" s="57" t="s">
        <v>9</v>
      </c>
      <c r="E21" s="65" t="s">
        <v>10</v>
      </c>
      <c r="F21" s="18">
        <v>2.5</v>
      </c>
      <c r="G21" s="106">
        <v>9.4</v>
      </c>
      <c r="H21" s="106">
        <v>9.5</v>
      </c>
      <c r="I21" s="106">
        <v>9.3000000000000007</v>
      </c>
      <c r="J21" s="106">
        <v>9.6</v>
      </c>
      <c r="K21" s="136">
        <f>(SUM(G21:J21)-(MIN(G21:J21))-(MAX(G21:J21)))/2</f>
        <v>9.4499999999999993</v>
      </c>
      <c r="L21" s="28">
        <f>SUM(F21,K21)</f>
        <v>11.95</v>
      </c>
      <c r="M21" s="18">
        <v>3.5</v>
      </c>
      <c r="N21" s="106">
        <v>9</v>
      </c>
      <c r="O21" s="106">
        <v>8.6999999999999993</v>
      </c>
      <c r="P21" s="106">
        <v>9.1</v>
      </c>
      <c r="Q21" s="106">
        <v>9.1999999999999993</v>
      </c>
      <c r="R21" s="136">
        <f>(SUM(N21:Q21)-(MIN(N21:Q21))-(MAX(N21:Q21)))/2</f>
        <v>9.0500000000000007</v>
      </c>
      <c r="S21" s="28">
        <f>SUM(M21,R21)</f>
        <v>12.55</v>
      </c>
      <c r="T21" s="18">
        <v>3.4</v>
      </c>
      <c r="U21" s="106">
        <v>7.9</v>
      </c>
      <c r="V21" s="106">
        <v>8</v>
      </c>
      <c r="W21" s="106">
        <v>8</v>
      </c>
      <c r="X21" s="106">
        <v>7.7</v>
      </c>
      <c r="Y21" s="136">
        <f>(SUM(U21:X21)-(MIN(U21:X21))-(MAX(U21:X21)))/2</f>
        <v>7.9499999999999993</v>
      </c>
      <c r="Z21" s="28">
        <f>SUM(T21,Y21)</f>
        <v>11.35</v>
      </c>
      <c r="AA21" s="148">
        <v>3.2</v>
      </c>
      <c r="AB21" s="106">
        <v>8.1999999999999993</v>
      </c>
      <c r="AC21" s="106">
        <v>8.3000000000000007</v>
      </c>
      <c r="AD21" s="106">
        <v>8</v>
      </c>
      <c r="AE21" s="106">
        <v>8.4</v>
      </c>
      <c r="AF21" s="136">
        <f>(SUM(AB21:AE21)-(MIN(AB21:AE21))-(MAX(AB21:AE21)))/2</f>
        <v>8.25</v>
      </c>
      <c r="AG21" s="28">
        <f>SUM(AA21,AF21)</f>
        <v>11.45</v>
      </c>
      <c r="AH21" s="154">
        <f>SUM(AG21,Z21,S21,L21)</f>
        <v>47.3</v>
      </c>
      <c r="AI21" s="157">
        <v>12</v>
      </c>
    </row>
    <row r="22" spans="1:35">
      <c r="A22" s="105">
        <v>22</v>
      </c>
      <c r="B22" s="69" t="s">
        <v>104</v>
      </c>
      <c r="C22" s="58">
        <v>2012</v>
      </c>
      <c r="D22" s="57" t="s">
        <v>82</v>
      </c>
      <c r="E22" s="60" t="s">
        <v>40</v>
      </c>
      <c r="F22" s="139">
        <v>2.5</v>
      </c>
      <c r="G22" s="140">
        <v>9.3000000000000007</v>
      </c>
      <c r="H22" s="140">
        <v>9.3000000000000007</v>
      </c>
      <c r="I22" s="140">
        <v>9.1999999999999993</v>
      </c>
      <c r="J22" s="140">
        <v>9.1999999999999993</v>
      </c>
      <c r="K22" s="141">
        <f>(SUM(G22:J22)-(MIN(G22:J22))-(MAX(G22:J22)))/2</f>
        <v>9.25</v>
      </c>
      <c r="L22" s="142">
        <f>SUM(F22,K22)</f>
        <v>11.75</v>
      </c>
      <c r="M22" s="139">
        <v>3.5</v>
      </c>
      <c r="N22" s="140">
        <v>9.3000000000000007</v>
      </c>
      <c r="O22" s="140">
        <v>9.1</v>
      </c>
      <c r="P22" s="140">
        <v>9.3000000000000007</v>
      </c>
      <c r="Q22" s="140">
        <v>9</v>
      </c>
      <c r="R22" s="141">
        <f>(SUM(N22:Q22)-(MIN(N22:Q22))-(MAX(N22:Q22)))/2</f>
        <v>9.2000000000000011</v>
      </c>
      <c r="S22" s="142">
        <f>SUM(M22,R22)</f>
        <v>12.700000000000001</v>
      </c>
      <c r="T22" s="139">
        <v>3.4</v>
      </c>
      <c r="U22" s="140">
        <v>8.1</v>
      </c>
      <c r="V22" s="140">
        <v>8.4</v>
      </c>
      <c r="W22" s="140">
        <v>8.3000000000000007</v>
      </c>
      <c r="X22" s="140">
        <v>7.5</v>
      </c>
      <c r="Y22" s="136">
        <f>(SUM(U22:X22)-(MIN(U22:X22))-(MAX(U22:X22)))/2</f>
        <v>8.1999999999999993</v>
      </c>
      <c r="Z22" s="142">
        <f>SUM(T22,Y22)</f>
        <v>11.6</v>
      </c>
      <c r="AA22" s="149">
        <v>3.2</v>
      </c>
      <c r="AB22" s="140">
        <v>7.7</v>
      </c>
      <c r="AC22" s="140">
        <v>8.1</v>
      </c>
      <c r="AD22" s="140">
        <v>7.6</v>
      </c>
      <c r="AE22" s="140">
        <v>8.1999999999999993</v>
      </c>
      <c r="AF22" s="136">
        <f>(SUM(AB22:AE22)-(MIN(AB22:AE22))-(MAX(AB22:AE22)))/2</f>
        <v>7.9</v>
      </c>
      <c r="AG22" s="142">
        <f>SUM(AA22,AF22)</f>
        <v>11.100000000000001</v>
      </c>
      <c r="AH22" s="154">
        <f>SUM(AG22,Z22,S22,L22)</f>
        <v>47.150000000000006</v>
      </c>
      <c r="AI22" s="157">
        <v>13</v>
      </c>
    </row>
    <row r="23" spans="1:35">
      <c r="A23" s="105">
        <v>17</v>
      </c>
      <c r="B23" s="85" t="s">
        <v>181</v>
      </c>
      <c r="C23" s="58">
        <v>2013</v>
      </c>
      <c r="D23" s="57" t="s">
        <v>172</v>
      </c>
      <c r="E23" s="60" t="s">
        <v>173</v>
      </c>
      <c r="F23" s="18">
        <v>2.5</v>
      </c>
      <c r="G23" s="106">
        <v>9.6</v>
      </c>
      <c r="H23" s="106">
        <v>9.4</v>
      </c>
      <c r="I23" s="106">
        <v>9.1999999999999993</v>
      </c>
      <c r="J23" s="106">
        <v>9.6</v>
      </c>
      <c r="K23" s="136">
        <f>(SUM(G23:J23)-(MIN(G23:J23))-(MAX(G23:J23)))/2</f>
        <v>9.5</v>
      </c>
      <c r="L23" s="28">
        <f>SUM(F23,K23)</f>
        <v>12</v>
      </c>
      <c r="M23" s="18">
        <v>3.7</v>
      </c>
      <c r="N23" s="106">
        <v>8.9</v>
      </c>
      <c r="O23" s="106">
        <v>8.6999999999999993</v>
      </c>
      <c r="P23" s="106">
        <v>8.8000000000000007</v>
      </c>
      <c r="Q23" s="106">
        <v>8.6999999999999993</v>
      </c>
      <c r="R23" s="136">
        <f>(SUM(N23:Q23)-(MIN(N23:Q23))-(MAX(N23:Q23)))/2</f>
        <v>8.75</v>
      </c>
      <c r="S23" s="28">
        <f>SUM(M23,R23)</f>
        <v>12.45</v>
      </c>
      <c r="T23" s="18">
        <v>3.2</v>
      </c>
      <c r="U23" s="106">
        <v>7.7</v>
      </c>
      <c r="V23" s="106">
        <v>7.5</v>
      </c>
      <c r="W23" s="106">
        <v>7.7</v>
      </c>
      <c r="X23" s="106">
        <v>7.8</v>
      </c>
      <c r="Y23" s="136">
        <f>(SUM(U23:X23)-(MIN(U23:X23))-(MAX(U23:X23)))/2</f>
        <v>7.6999999999999993</v>
      </c>
      <c r="Z23" s="28">
        <f>SUM(T23,Y23)</f>
        <v>10.899999999999999</v>
      </c>
      <c r="AA23" s="148">
        <v>3.4</v>
      </c>
      <c r="AB23" s="106">
        <v>7.9</v>
      </c>
      <c r="AC23" s="106">
        <v>8.1999999999999993</v>
      </c>
      <c r="AD23" s="106">
        <v>7.9</v>
      </c>
      <c r="AE23" s="106">
        <v>8</v>
      </c>
      <c r="AF23" s="136">
        <f>(SUM(AB23:AE23)-(MIN(AB23:AE23))-(MAX(AB23:AE23)))/2</f>
        <v>7.9500000000000011</v>
      </c>
      <c r="AG23" s="28">
        <f>SUM(AA23,AF23)</f>
        <v>11.350000000000001</v>
      </c>
      <c r="AH23" s="154">
        <f>SUM(AG23,Z23,S23,L23)</f>
        <v>46.7</v>
      </c>
      <c r="AI23" s="157">
        <v>14</v>
      </c>
    </row>
    <row r="24" spans="1:35">
      <c r="A24" s="128">
        <v>24</v>
      </c>
      <c r="B24" s="69" t="s">
        <v>106</v>
      </c>
      <c r="C24" s="58">
        <v>2013</v>
      </c>
      <c r="D24" s="57" t="s">
        <v>139</v>
      </c>
      <c r="E24" s="60" t="s">
        <v>90</v>
      </c>
      <c r="F24" s="18">
        <v>2.5</v>
      </c>
      <c r="G24" s="106">
        <v>9.3000000000000007</v>
      </c>
      <c r="H24" s="106">
        <v>9.1999999999999993</v>
      </c>
      <c r="I24" s="106">
        <v>9.3000000000000007</v>
      </c>
      <c r="J24" s="106">
        <v>9.3000000000000007</v>
      </c>
      <c r="K24" s="136">
        <f>(SUM(G24:J24)-(MIN(G24:J24))-(MAX(G24:J24)))/2</f>
        <v>9.3000000000000007</v>
      </c>
      <c r="L24" s="28">
        <f>SUM(F24,K24)</f>
        <v>11.8</v>
      </c>
      <c r="M24" s="18">
        <v>3.5</v>
      </c>
      <c r="N24" s="106">
        <v>8.6</v>
      </c>
      <c r="O24" s="106">
        <v>8.6999999999999993</v>
      </c>
      <c r="P24" s="106">
        <v>8.5</v>
      </c>
      <c r="Q24" s="106">
        <v>8.6999999999999993</v>
      </c>
      <c r="R24" s="136">
        <f>(SUM(N24:Q24)-(MIN(N24:Q24))-(MAX(N24:Q24)))/2</f>
        <v>8.65</v>
      </c>
      <c r="S24" s="28">
        <f>SUM(M24,R24)</f>
        <v>12.15</v>
      </c>
      <c r="T24" s="18">
        <v>3.4</v>
      </c>
      <c r="U24" s="106">
        <v>8</v>
      </c>
      <c r="V24" s="106">
        <v>8.1999999999999993</v>
      </c>
      <c r="W24" s="106">
        <v>8.1</v>
      </c>
      <c r="X24" s="106">
        <v>7.8</v>
      </c>
      <c r="Y24" s="136">
        <f>(SUM(U24:X24)-(MIN(U24:X24))-(MAX(U24:X24)))/2</f>
        <v>8.0499999999999972</v>
      </c>
      <c r="Z24" s="28">
        <f>SUM(T24,Y24)</f>
        <v>11.449999999999998</v>
      </c>
      <c r="AA24" s="148">
        <v>3.2</v>
      </c>
      <c r="AB24" s="106">
        <v>7.7</v>
      </c>
      <c r="AC24" s="106">
        <v>8.3000000000000007</v>
      </c>
      <c r="AD24" s="106">
        <v>7.8</v>
      </c>
      <c r="AE24" s="106">
        <v>8.1999999999999993</v>
      </c>
      <c r="AF24" s="136">
        <f>(SUM(AB24:AE24)-(MIN(AB24:AE24))-(MAX(AB24:AE24)))/2</f>
        <v>8</v>
      </c>
      <c r="AG24" s="28">
        <f>SUM(AA24,AF24)</f>
        <v>11.2</v>
      </c>
      <c r="AH24" s="154">
        <f>SUM(AG24,Z24,S24,L24)</f>
        <v>46.599999999999994</v>
      </c>
      <c r="AI24" s="157">
        <v>15</v>
      </c>
    </row>
    <row r="25" spans="1:35">
      <c r="A25" s="105">
        <v>34</v>
      </c>
      <c r="B25" s="69" t="s">
        <v>126</v>
      </c>
      <c r="C25" s="58">
        <v>2012</v>
      </c>
      <c r="D25" s="57" t="s">
        <v>127</v>
      </c>
      <c r="E25" s="60" t="s">
        <v>128</v>
      </c>
      <c r="F25" s="139">
        <v>2.5</v>
      </c>
      <c r="G25" s="140">
        <v>8.9</v>
      </c>
      <c r="H25" s="140">
        <v>9.1</v>
      </c>
      <c r="I25" s="140">
        <v>8.9</v>
      </c>
      <c r="J25" s="140">
        <v>9.1999999999999993</v>
      </c>
      <c r="K25" s="141">
        <f>(SUM(G25:J25)-(MIN(G25:J25))-(MAX(G25:J25)))/2</f>
        <v>8.9999999999999982</v>
      </c>
      <c r="L25" s="142">
        <f>SUM(F25,K25)</f>
        <v>11.499999999999998</v>
      </c>
      <c r="M25" s="139">
        <v>3.5</v>
      </c>
      <c r="N25" s="140">
        <v>8.9</v>
      </c>
      <c r="O25" s="140">
        <v>9.1999999999999993</v>
      </c>
      <c r="P25" s="140">
        <v>9.1999999999999993</v>
      </c>
      <c r="Q25" s="140">
        <v>9</v>
      </c>
      <c r="R25" s="141">
        <f>(SUM(N25:Q25)-(MIN(N25:Q25))-(MAX(N25:Q25)))/2</f>
        <v>9.1</v>
      </c>
      <c r="S25" s="142">
        <f>SUM(M25,R25)</f>
        <v>12.6</v>
      </c>
      <c r="T25" s="139">
        <v>3.2</v>
      </c>
      <c r="U25" s="140">
        <v>8.3000000000000007</v>
      </c>
      <c r="V25" s="140">
        <v>8.6</v>
      </c>
      <c r="W25" s="140">
        <v>8.4</v>
      </c>
      <c r="X25" s="140">
        <v>8.6</v>
      </c>
      <c r="Y25" s="136">
        <f>(SUM(U25:X25)-(MIN(U25:X25))-(MAX(U25:X25)))/2</f>
        <v>8.5</v>
      </c>
      <c r="Z25" s="142">
        <f>SUM(T25,Y25)</f>
        <v>11.7</v>
      </c>
      <c r="AA25" s="149">
        <v>3.4</v>
      </c>
      <c r="AB25" s="140">
        <v>7.3</v>
      </c>
      <c r="AC25" s="140">
        <v>7.4</v>
      </c>
      <c r="AD25" s="140">
        <v>7.5</v>
      </c>
      <c r="AE25" s="140">
        <v>7.3</v>
      </c>
      <c r="AF25" s="136">
        <f>(SUM(AB25:AE25)-(MIN(AB25:AE25))-(MAX(AB25:AE25)))/2</f>
        <v>7.35</v>
      </c>
      <c r="AG25" s="142">
        <f>SUM(AA25,AF25)</f>
        <v>10.75</v>
      </c>
      <c r="AH25" s="154">
        <f>SUM(AG25,Z25,S25,L25)</f>
        <v>46.55</v>
      </c>
      <c r="AI25" s="157">
        <v>16</v>
      </c>
    </row>
    <row r="26" spans="1:35">
      <c r="A26" s="105">
        <v>3</v>
      </c>
      <c r="B26" s="63" t="s">
        <v>43</v>
      </c>
      <c r="C26" s="68">
        <v>2012</v>
      </c>
      <c r="D26" s="57" t="s">
        <v>33</v>
      </c>
      <c r="E26" s="79" t="s">
        <v>98</v>
      </c>
      <c r="F26" s="18">
        <v>2.5</v>
      </c>
      <c r="G26" s="106">
        <v>9.1</v>
      </c>
      <c r="H26" s="106">
        <v>9.3000000000000007</v>
      </c>
      <c r="I26" s="106">
        <v>9.3000000000000007</v>
      </c>
      <c r="J26" s="106">
        <v>9.5</v>
      </c>
      <c r="K26" s="136">
        <f>(SUM(G26:J26)-(MIN(G26:J26))-(MAX(G26:J26)))/2</f>
        <v>9.3000000000000007</v>
      </c>
      <c r="L26" s="28">
        <f>SUM(F26,K26)</f>
        <v>11.8</v>
      </c>
      <c r="M26" s="18">
        <v>3.5</v>
      </c>
      <c r="N26" s="106">
        <v>8.4</v>
      </c>
      <c r="O26" s="106">
        <v>7.9</v>
      </c>
      <c r="P26" s="106">
        <v>7.9</v>
      </c>
      <c r="Q26" s="106">
        <v>8.4</v>
      </c>
      <c r="R26" s="136">
        <f>(SUM(N26:Q26)-(MIN(N26:Q26))-(MAX(N26:Q26)))/2</f>
        <v>8.1500000000000021</v>
      </c>
      <c r="S26" s="28">
        <f>SUM(M26,R26)</f>
        <v>11.650000000000002</v>
      </c>
      <c r="T26" s="18">
        <v>3.4</v>
      </c>
      <c r="U26" s="106">
        <v>8.6</v>
      </c>
      <c r="V26" s="106">
        <v>8.5</v>
      </c>
      <c r="W26" s="106">
        <v>8.6999999999999993</v>
      </c>
      <c r="X26" s="106">
        <v>8.3000000000000007</v>
      </c>
      <c r="Y26" s="136">
        <f>(SUM(U26:X26)-(MIN(U26:X26))-(MAX(U26:X26)))/2</f>
        <v>8.5500000000000007</v>
      </c>
      <c r="Z26" s="28">
        <f>SUM(T26,Y26)</f>
        <v>11.950000000000001</v>
      </c>
      <c r="AA26" s="148">
        <v>3.6</v>
      </c>
      <c r="AB26" s="106">
        <v>7.7</v>
      </c>
      <c r="AC26" s="106">
        <v>7.5</v>
      </c>
      <c r="AD26" s="106">
        <v>7.3</v>
      </c>
      <c r="AE26" s="106">
        <v>7.6</v>
      </c>
      <c r="AF26" s="136">
        <f>(SUM(AB26:AE26)-(MIN(AB26:AE26))-(MAX(AB26:AE26)))/2</f>
        <v>7.5500000000000007</v>
      </c>
      <c r="AG26" s="28">
        <f>SUM(AA26,AF26)</f>
        <v>11.15</v>
      </c>
      <c r="AH26" s="154">
        <f>SUM(AG26,Z26,S26,L26)</f>
        <v>46.55</v>
      </c>
      <c r="AI26" s="157">
        <v>17</v>
      </c>
    </row>
    <row r="27" spans="1:35">
      <c r="A27" s="128">
        <v>5</v>
      </c>
      <c r="B27" s="63" t="s">
        <v>45</v>
      </c>
      <c r="C27" s="68">
        <v>2012</v>
      </c>
      <c r="D27" s="57" t="s">
        <v>33</v>
      </c>
      <c r="E27" s="79" t="s">
        <v>98</v>
      </c>
      <c r="F27" s="18">
        <v>2.5</v>
      </c>
      <c r="G27" s="106">
        <v>9.6</v>
      </c>
      <c r="H27" s="106">
        <v>9.5</v>
      </c>
      <c r="I27" s="106">
        <v>9.6</v>
      </c>
      <c r="J27" s="106">
        <v>9.6</v>
      </c>
      <c r="K27" s="136">
        <f>(SUM(G27:J27)-(MIN(G27:J27))-(MAX(G27:J27)))/2</f>
        <v>9.6000000000000014</v>
      </c>
      <c r="L27" s="28">
        <f>SUM(F27,K27)</f>
        <v>12.100000000000001</v>
      </c>
      <c r="M27" s="18">
        <v>3.3</v>
      </c>
      <c r="N27" s="106">
        <v>8.1999999999999993</v>
      </c>
      <c r="O27" s="106">
        <v>8</v>
      </c>
      <c r="P27" s="106">
        <v>7.9</v>
      </c>
      <c r="Q27" s="106">
        <v>8.3000000000000007</v>
      </c>
      <c r="R27" s="136">
        <f>(SUM(N27:Q27)-(MIN(N27:Q27))-(MAX(N27:Q27)))/2</f>
        <v>8.1000000000000032</v>
      </c>
      <c r="S27" s="28">
        <f>SUM(M27,R27)</f>
        <v>11.400000000000002</v>
      </c>
      <c r="T27" s="18">
        <v>3.4</v>
      </c>
      <c r="U27" s="106">
        <v>8</v>
      </c>
      <c r="V27" s="106">
        <v>8</v>
      </c>
      <c r="W27" s="106">
        <v>8.1</v>
      </c>
      <c r="X27" s="106">
        <v>7.8</v>
      </c>
      <c r="Y27" s="136">
        <f>(SUM(U27:X27)-(MIN(U27:X27))-(MAX(U27:X27)))/2</f>
        <v>8</v>
      </c>
      <c r="Z27" s="28">
        <f>SUM(T27,Y27)</f>
        <v>11.4</v>
      </c>
      <c r="AA27" s="148">
        <v>3.6</v>
      </c>
      <c r="AB27" s="106">
        <v>8.1</v>
      </c>
      <c r="AC27" s="106">
        <v>7.9</v>
      </c>
      <c r="AD27" s="106">
        <v>7.5</v>
      </c>
      <c r="AE27" s="106">
        <v>8.1999999999999993</v>
      </c>
      <c r="AF27" s="136">
        <f>(SUM(AB27:AE27)-(MIN(AB27:AE27))-(MAX(AB27:AE27)))/2</f>
        <v>8</v>
      </c>
      <c r="AG27" s="28">
        <f>SUM(AA27,AF27)</f>
        <v>11.6</v>
      </c>
      <c r="AH27" s="154">
        <f>SUM(AG27,Z27,S27,L27)</f>
        <v>46.500000000000007</v>
      </c>
      <c r="AI27" s="157">
        <v>18</v>
      </c>
    </row>
    <row r="28" spans="1:35">
      <c r="A28" s="105">
        <v>30</v>
      </c>
      <c r="B28" s="69" t="s">
        <v>115</v>
      </c>
      <c r="C28" s="58">
        <v>2012</v>
      </c>
      <c r="D28" s="57" t="s">
        <v>111</v>
      </c>
      <c r="E28" s="194" t="s">
        <v>113</v>
      </c>
      <c r="F28" s="139">
        <v>2.5</v>
      </c>
      <c r="G28" s="140">
        <v>9.3000000000000007</v>
      </c>
      <c r="H28" s="140">
        <v>9.1</v>
      </c>
      <c r="I28" s="140">
        <v>8.8000000000000007</v>
      </c>
      <c r="J28" s="140">
        <v>8.9</v>
      </c>
      <c r="K28" s="141">
        <f>(SUM(G28:J28)-(MIN(G28:J28))-(MAX(G28:J28)))/2</f>
        <v>9</v>
      </c>
      <c r="L28" s="142">
        <f>SUM(F28,K28)</f>
        <v>11.5</v>
      </c>
      <c r="M28" s="139">
        <v>3.5</v>
      </c>
      <c r="N28" s="140">
        <v>7.7</v>
      </c>
      <c r="O28" s="140">
        <v>7.6</v>
      </c>
      <c r="P28" s="140">
        <v>7.3</v>
      </c>
      <c r="Q28" s="140">
        <v>7.4</v>
      </c>
      <c r="R28" s="141">
        <f>(SUM(N28:Q28)-(MIN(N28:Q28))-(MAX(N28:Q28)))/2</f>
        <v>7.5</v>
      </c>
      <c r="S28" s="142">
        <f>SUM(M28,R28)</f>
        <v>11</v>
      </c>
      <c r="T28" s="139">
        <v>3.4</v>
      </c>
      <c r="U28" s="140">
        <v>8.8000000000000007</v>
      </c>
      <c r="V28" s="140">
        <v>8.8000000000000007</v>
      </c>
      <c r="W28" s="140">
        <v>9</v>
      </c>
      <c r="X28" s="140">
        <v>8.3000000000000007</v>
      </c>
      <c r="Y28" s="136">
        <f>(SUM(U28:X28)-(MIN(U28:X28))-(MAX(U28:X28)))/2</f>
        <v>8.8000000000000025</v>
      </c>
      <c r="Z28" s="142">
        <f>SUM(T28,Y28)</f>
        <v>12.200000000000003</v>
      </c>
      <c r="AA28" s="149">
        <v>3.6</v>
      </c>
      <c r="AB28" s="140">
        <v>8.3000000000000007</v>
      </c>
      <c r="AC28" s="140">
        <v>7.9</v>
      </c>
      <c r="AD28" s="140">
        <v>8.1999999999999993</v>
      </c>
      <c r="AE28" s="140">
        <v>8.1999999999999993</v>
      </c>
      <c r="AF28" s="136">
        <f>(SUM(AB28:AE28)-(MIN(AB28:AE28))-(MAX(AB28:AE28)))/2</f>
        <v>8.2000000000000011</v>
      </c>
      <c r="AG28" s="142">
        <f>SUM(AA28,AF28)</f>
        <v>11.8</v>
      </c>
      <c r="AH28" s="154">
        <f>SUM(AG28,Z28,S28,L28)</f>
        <v>46.5</v>
      </c>
      <c r="AI28" s="157">
        <v>19</v>
      </c>
    </row>
    <row r="29" spans="1:35">
      <c r="A29" s="105">
        <v>14</v>
      </c>
      <c r="B29" s="86" t="s">
        <v>95</v>
      </c>
      <c r="C29" s="58">
        <v>2013</v>
      </c>
      <c r="D29" s="64" t="s">
        <v>75</v>
      </c>
      <c r="E29" s="60" t="s">
        <v>40</v>
      </c>
      <c r="F29" s="18">
        <v>2.5</v>
      </c>
      <c r="G29" s="106">
        <v>9.3000000000000007</v>
      </c>
      <c r="H29" s="106">
        <v>9.1999999999999993</v>
      </c>
      <c r="I29" s="106">
        <v>9.3000000000000007</v>
      </c>
      <c r="J29" s="106">
        <v>9.3000000000000007</v>
      </c>
      <c r="K29" s="136">
        <f>(SUM(G29:J29)-(MIN(G29:J29))-(MAX(G29:J29)))/2</f>
        <v>9.3000000000000007</v>
      </c>
      <c r="L29" s="28">
        <f>SUM(F29,K29)</f>
        <v>11.8</v>
      </c>
      <c r="M29" s="18">
        <v>3.5</v>
      </c>
      <c r="N29" s="106">
        <v>8.9</v>
      </c>
      <c r="O29" s="106">
        <v>9.1</v>
      </c>
      <c r="P29" s="106">
        <v>9.1</v>
      </c>
      <c r="Q29" s="106">
        <v>9.1</v>
      </c>
      <c r="R29" s="136">
        <f>(SUM(N29:Q29)-(MIN(N29:Q29))-(MAX(N29:Q29)))/2</f>
        <v>9.1000000000000014</v>
      </c>
      <c r="S29" s="28">
        <f>SUM(M29,R29)</f>
        <v>12.600000000000001</v>
      </c>
      <c r="T29" s="18">
        <v>3.4</v>
      </c>
      <c r="U29" s="106">
        <v>7.7</v>
      </c>
      <c r="V29" s="106">
        <v>7.8</v>
      </c>
      <c r="W29" s="106">
        <v>7.7</v>
      </c>
      <c r="X29" s="106">
        <v>7.7</v>
      </c>
      <c r="Y29" s="136">
        <f>(SUM(U29:X29)-(MIN(U29:X29))-(MAX(U29:X29)))/2</f>
        <v>7.6999999999999993</v>
      </c>
      <c r="Z29" s="28">
        <f>SUM(T29,Y29)</f>
        <v>11.1</v>
      </c>
      <c r="AA29" s="148">
        <v>3.2</v>
      </c>
      <c r="AB29" s="106">
        <v>7.5</v>
      </c>
      <c r="AC29" s="106">
        <v>7.7</v>
      </c>
      <c r="AD29" s="106">
        <v>7.5</v>
      </c>
      <c r="AE29" s="106">
        <v>7.5</v>
      </c>
      <c r="AF29" s="136">
        <f>(SUM(AB29:AE29)-(MIN(AB29:AE29))-(MAX(AB29:AE29)))/2</f>
        <v>7.5</v>
      </c>
      <c r="AG29" s="28">
        <f>SUM(AA29,AF29)</f>
        <v>10.7</v>
      </c>
      <c r="AH29" s="154">
        <f>SUM(AG29,Z29,S29,L29)</f>
        <v>46.2</v>
      </c>
      <c r="AI29" s="157">
        <v>20</v>
      </c>
    </row>
    <row r="30" spans="1:35">
      <c r="A30" s="128">
        <v>16</v>
      </c>
      <c r="B30" s="69" t="s">
        <v>97</v>
      </c>
      <c r="C30" s="58">
        <v>2012</v>
      </c>
      <c r="D30" s="57" t="s">
        <v>75</v>
      </c>
      <c r="E30" s="60" t="s">
        <v>40</v>
      </c>
      <c r="F30" s="18">
        <v>2.5</v>
      </c>
      <c r="G30" s="106">
        <v>9.5</v>
      </c>
      <c r="H30" s="106">
        <v>9.3000000000000007</v>
      </c>
      <c r="I30" s="106">
        <v>9.4</v>
      </c>
      <c r="J30" s="106">
        <v>9.1999999999999993</v>
      </c>
      <c r="K30" s="136">
        <f>(SUM(G30:J30)-(MIN(G30:J30))-(MAX(G30:J30)))/2</f>
        <v>9.3500000000000032</v>
      </c>
      <c r="L30" s="28">
        <f>SUM(F30,K30)</f>
        <v>11.850000000000003</v>
      </c>
      <c r="M30" s="18">
        <v>3.5</v>
      </c>
      <c r="N30" s="106">
        <v>8.8000000000000007</v>
      </c>
      <c r="O30" s="106">
        <v>8.6999999999999993</v>
      </c>
      <c r="P30" s="106">
        <v>8.6</v>
      </c>
      <c r="Q30" s="106">
        <v>9</v>
      </c>
      <c r="R30" s="136">
        <f>(SUM(N30:Q30)-(MIN(N30:Q30))-(MAX(N30:Q30)))/2</f>
        <v>8.75</v>
      </c>
      <c r="S30" s="28">
        <f>SUM(M30,R30)</f>
        <v>12.25</v>
      </c>
      <c r="T30" s="18">
        <v>3.2</v>
      </c>
      <c r="U30" s="106">
        <v>7.9</v>
      </c>
      <c r="V30" s="106">
        <v>7.8</v>
      </c>
      <c r="W30" s="106">
        <v>7.8</v>
      </c>
      <c r="X30" s="106">
        <v>7.7</v>
      </c>
      <c r="Y30" s="136">
        <f>(SUM(U30:X30)-(MIN(U30:X30))-(MAX(U30:X30)))/2</f>
        <v>7.8</v>
      </c>
      <c r="Z30" s="28">
        <f>SUM(T30,Y30)</f>
        <v>11</v>
      </c>
      <c r="AA30" s="148">
        <v>3.4</v>
      </c>
      <c r="AB30" s="106">
        <v>7.7</v>
      </c>
      <c r="AC30" s="106">
        <v>7.6</v>
      </c>
      <c r="AD30" s="106">
        <v>7.8</v>
      </c>
      <c r="AE30" s="106">
        <v>7.4</v>
      </c>
      <c r="AF30" s="136">
        <f>(SUM(AB30:AE30)-(MIN(AB30:AE30))-(MAX(AB30:AE30)))/2</f>
        <v>7.65</v>
      </c>
      <c r="AG30" s="28">
        <f>SUM(AA30,AF30)</f>
        <v>11.05</v>
      </c>
      <c r="AH30" s="154">
        <f>SUM(AG30,Z30,S30,L30)</f>
        <v>46.15</v>
      </c>
      <c r="AI30" s="157">
        <v>21</v>
      </c>
    </row>
    <row r="31" spans="1:35">
      <c r="A31" s="105">
        <v>19</v>
      </c>
      <c r="B31" s="69" t="s">
        <v>100</v>
      </c>
      <c r="C31" s="58">
        <v>2012</v>
      </c>
      <c r="D31" s="57" t="s">
        <v>82</v>
      </c>
      <c r="E31" s="60" t="s">
        <v>40</v>
      </c>
      <c r="F31" s="139">
        <v>2.5</v>
      </c>
      <c r="G31" s="140">
        <v>9.6</v>
      </c>
      <c r="H31" s="140">
        <v>9.4</v>
      </c>
      <c r="I31" s="140">
        <v>9.5</v>
      </c>
      <c r="J31" s="140">
        <v>9.3000000000000007</v>
      </c>
      <c r="K31" s="141">
        <f>(SUM(G31:J31)-(MIN(G31:J31))-(MAX(G31:J31)))/2</f>
        <v>9.4499999999999993</v>
      </c>
      <c r="L31" s="142">
        <f>SUM(F31,K31)</f>
        <v>11.95</v>
      </c>
      <c r="M31" s="139">
        <v>2.8</v>
      </c>
      <c r="N31" s="140">
        <v>7.8</v>
      </c>
      <c r="O31" s="140">
        <v>7.7</v>
      </c>
      <c r="P31" s="140">
        <v>7.5</v>
      </c>
      <c r="Q31" s="140">
        <v>7.4</v>
      </c>
      <c r="R31" s="141">
        <f>(SUM(N31:Q31)-(MIN(N31:Q31))-(MAX(N31:Q31)))/2</f>
        <v>7.6</v>
      </c>
      <c r="S31" s="142">
        <f>SUM(M31,R31)</f>
        <v>10.399999999999999</v>
      </c>
      <c r="T31" s="139">
        <v>3</v>
      </c>
      <c r="U31" s="140">
        <v>8.1</v>
      </c>
      <c r="V31" s="140">
        <v>8.1</v>
      </c>
      <c r="W31" s="140">
        <v>8</v>
      </c>
      <c r="X31" s="140">
        <v>7.7</v>
      </c>
      <c r="Y31" s="136">
        <f>(SUM(U31:X31)-(MIN(U31:X31))-(MAX(U31:X31)))/2</f>
        <v>8.0500000000000007</v>
      </c>
      <c r="Z31" s="142">
        <f>SUM(T31,Y31)</f>
        <v>11.05</v>
      </c>
      <c r="AA31" s="149">
        <v>3.6</v>
      </c>
      <c r="AB31" s="140">
        <v>9.1</v>
      </c>
      <c r="AC31" s="140">
        <v>9.1999999999999993</v>
      </c>
      <c r="AD31" s="140">
        <v>9.1</v>
      </c>
      <c r="AE31" s="140">
        <v>9</v>
      </c>
      <c r="AF31" s="136">
        <f>(SUM(AB31:AE31)-(MIN(AB31:AE31))-(MAX(AB31:AE31)))/2</f>
        <v>9.1</v>
      </c>
      <c r="AG31" s="142">
        <f>SUM(AA31,AF31)</f>
        <v>12.7</v>
      </c>
      <c r="AH31" s="154">
        <f>SUM(AG31,Z31,S31,L31)</f>
        <v>46.099999999999994</v>
      </c>
      <c r="AI31" s="157">
        <v>22</v>
      </c>
    </row>
    <row r="32" spans="1:35">
      <c r="A32" s="105">
        <v>8</v>
      </c>
      <c r="B32" s="63" t="s">
        <v>186</v>
      </c>
      <c r="C32" s="68">
        <v>2013</v>
      </c>
      <c r="D32" s="57" t="s">
        <v>33</v>
      </c>
      <c r="E32" s="79" t="s">
        <v>98</v>
      </c>
      <c r="F32" s="18">
        <v>2.5</v>
      </c>
      <c r="G32" s="106">
        <v>9.4</v>
      </c>
      <c r="H32" s="106">
        <v>9.1999999999999993</v>
      </c>
      <c r="I32" s="106">
        <v>9.1999999999999993</v>
      </c>
      <c r="J32" s="106">
        <v>9</v>
      </c>
      <c r="K32" s="136">
        <f>(SUM(G32:J32)-(MIN(G32:J32))-(MAX(G32:J32)))/2</f>
        <v>9.1999999999999993</v>
      </c>
      <c r="L32" s="28">
        <f>SUM(F32,K32)</f>
        <v>11.7</v>
      </c>
      <c r="M32" s="18">
        <v>3.3</v>
      </c>
      <c r="N32" s="106">
        <v>7.9</v>
      </c>
      <c r="O32" s="106">
        <v>7.7</v>
      </c>
      <c r="P32" s="106">
        <v>7.6</v>
      </c>
      <c r="Q32" s="106">
        <v>8</v>
      </c>
      <c r="R32" s="136">
        <f>(SUM(N32:Q32)-(MIN(N32:Q32))-(MAX(N32:Q32)))/2</f>
        <v>7.8000000000000007</v>
      </c>
      <c r="S32" s="28">
        <f>SUM(M32,R32)</f>
        <v>11.100000000000001</v>
      </c>
      <c r="T32" s="18">
        <v>3.4</v>
      </c>
      <c r="U32" s="106">
        <v>8.1999999999999993</v>
      </c>
      <c r="V32" s="106">
        <v>8</v>
      </c>
      <c r="W32" s="106">
        <v>8.3000000000000007</v>
      </c>
      <c r="X32" s="106">
        <v>7.9</v>
      </c>
      <c r="Y32" s="136">
        <f>(SUM(U32:X32)-(MIN(U32:X32))-(MAX(U32:X32)))/2</f>
        <v>8.1</v>
      </c>
      <c r="Z32" s="28">
        <f>SUM(T32,Y32)</f>
        <v>11.5</v>
      </c>
      <c r="AA32" s="148">
        <v>3.6</v>
      </c>
      <c r="AB32" s="106">
        <v>7.9</v>
      </c>
      <c r="AC32" s="106">
        <v>8.3000000000000007</v>
      </c>
      <c r="AD32" s="106">
        <v>8</v>
      </c>
      <c r="AE32" s="106">
        <v>8</v>
      </c>
      <c r="AF32" s="136">
        <f>(SUM(AB32:AE32)-(MIN(AB32:AE32))-(MAX(AB32:AE32)))/2</f>
        <v>8.0000000000000018</v>
      </c>
      <c r="AG32" s="28">
        <f>SUM(AA32,AF32)</f>
        <v>11.600000000000001</v>
      </c>
      <c r="AH32" s="154">
        <f>SUM(AG32,Z32,S32,L32)</f>
        <v>45.900000000000006</v>
      </c>
      <c r="AI32" s="157">
        <v>23</v>
      </c>
    </row>
    <row r="33" spans="1:35">
      <c r="A33" s="138">
        <v>28</v>
      </c>
      <c r="B33" s="69" t="s">
        <v>112</v>
      </c>
      <c r="C33" s="58">
        <v>2013</v>
      </c>
      <c r="D33" s="57" t="s">
        <v>111</v>
      </c>
      <c r="E33" s="194" t="s">
        <v>113</v>
      </c>
      <c r="F33" s="18">
        <v>2.5</v>
      </c>
      <c r="G33" s="106">
        <v>9.5</v>
      </c>
      <c r="H33" s="106">
        <v>9.6</v>
      </c>
      <c r="I33" s="106">
        <v>9.4</v>
      </c>
      <c r="J33" s="106">
        <v>9.3000000000000007</v>
      </c>
      <c r="K33" s="136">
        <f>(SUM(G33:J33)-(MIN(G33:J33))-(MAX(G33:J33)))/2</f>
        <v>9.4499999999999993</v>
      </c>
      <c r="L33" s="28">
        <f>SUM(F33,K33)</f>
        <v>11.95</v>
      </c>
      <c r="M33" s="18">
        <v>3.3</v>
      </c>
      <c r="N33" s="106">
        <v>7.8</v>
      </c>
      <c r="O33" s="106">
        <v>7.7</v>
      </c>
      <c r="P33" s="106">
        <v>7.7</v>
      </c>
      <c r="Q33" s="106">
        <v>7.8</v>
      </c>
      <c r="R33" s="136">
        <f>(SUM(N33:Q33)-(MIN(N33:Q33))-(MAX(N33:Q33)))/2</f>
        <v>7.75</v>
      </c>
      <c r="S33" s="28">
        <f>SUM(M33,R33)</f>
        <v>11.05</v>
      </c>
      <c r="T33" s="18">
        <v>3.3</v>
      </c>
      <c r="U33" s="106">
        <v>8</v>
      </c>
      <c r="V33" s="106">
        <v>8</v>
      </c>
      <c r="W33" s="106">
        <v>8</v>
      </c>
      <c r="X33" s="106">
        <v>7.8</v>
      </c>
      <c r="Y33" s="136">
        <f>(SUM(U33:X33)-(MIN(U33:X33))-(MAX(U33:X33)))/2</f>
        <v>8</v>
      </c>
      <c r="Z33" s="28">
        <f>SUM(T33,Y33)</f>
        <v>11.3</v>
      </c>
      <c r="AA33" s="148">
        <v>3.2</v>
      </c>
      <c r="AB33" s="106">
        <v>8.1999999999999993</v>
      </c>
      <c r="AC33" s="106">
        <v>8.1999999999999993</v>
      </c>
      <c r="AD33" s="106">
        <v>7.6</v>
      </c>
      <c r="AE33" s="106">
        <v>8</v>
      </c>
      <c r="AF33" s="136">
        <f>(SUM(AB33:AE33)-(MIN(AB33:AE33))-(MAX(AB33:AE33)))/2</f>
        <v>8.1</v>
      </c>
      <c r="AG33" s="28">
        <f>SUM(AA33,AF33)</f>
        <v>11.3</v>
      </c>
      <c r="AH33" s="154">
        <f>SUM(AG33,Z33,S33,L33)</f>
        <v>45.600000000000009</v>
      </c>
      <c r="AI33" s="157">
        <v>24</v>
      </c>
    </row>
    <row r="34" spans="1:35">
      <c r="A34" s="138">
        <v>2</v>
      </c>
      <c r="B34" s="25" t="s">
        <v>29</v>
      </c>
      <c r="C34" s="58">
        <v>2013</v>
      </c>
      <c r="D34" s="57" t="s">
        <v>9</v>
      </c>
      <c r="E34" s="65" t="s">
        <v>13</v>
      </c>
      <c r="F34" s="139">
        <v>2.5</v>
      </c>
      <c r="G34" s="140">
        <v>9.5</v>
      </c>
      <c r="H34" s="140">
        <v>9.4</v>
      </c>
      <c r="I34" s="140">
        <v>9.1999999999999993</v>
      </c>
      <c r="J34" s="140">
        <v>9.5</v>
      </c>
      <c r="K34" s="141">
        <f>(SUM(G34:J34)-(MIN(G34:J34))-(MAX(G34:J34)))/2</f>
        <v>9.4499999999999975</v>
      </c>
      <c r="L34" s="142">
        <f>SUM(F34,K34)</f>
        <v>11.949999999999998</v>
      </c>
      <c r="M34" s="139">
        <v>3.5</v>
      </c>
      <c r="N34" s="140">
        <v>8.5</v>
      </c>
      <c r="O34" s="140">
        <v>8.1999999999999993</v>
      </c>
      <c r="P34" s="140">
        <v>8.3000000000000007</v>
      </c>
      <c r="Q34" s="140">
        <v>8.8000000000000007</v>
      </c>
      <c r="R34" s="141">
        <f>(SUM(N34:Q34)-(MIN(N34:Q34))-(MAX(N34:Q34)))/2</f>
        <v>8.3999999999999986</v>
      </c>
      <c r="S34" s="142">
        <f>SUM(M34,R34)</f>
        <v>11.899999999999999</v>
      </c>
      <c r="T34" s="139">
        <v>3.2</v>
      </c>
      <c r="U34" s="140">
        <v>7.4</v>
      </c>
      <c r="V34" s="140">
        <v>7.7</v>
      </c>
      <c r="W34" s="140">
        <v>7.5</v>
      </c>
      <c r="X34" s="140">
        <v>6.9</v>
      </c>
      <c r="Y34" s="136">
        <f>(SUM(U34:X34)-(MIN(U34:X34))-(MAX(U34:X34)))/2</f>
        <v>7.4500000000000011</v>
      </c>
      <c r="Z34" s="142">
        <f>SUM(T34,Y34)</f>
        <v>10.650000000000002</v>
      </c>
      <c r="AA34" s="149">
        <v>3.2</v>
      </c>
      <c r="AB34" s="140">
        <v>7.7</v>
      </c>
      <c r="AC34" s="140">
        <v>7.8</v>
      </c>
      <c r="AD34" s="140">
        <v>7.9</v>
      </c>
      <c r="AE34" s="140">
        <v>8</v>
      </c>
      <c r="AF34" s="136">
        <f>(SUM(AB34:AE34)-(MIN(AB34:AE34))-(MAX(AB34:AE34)))/2</f>
        <v>7.85</v>
      </c>
      <c r="AG34" s="142">
        <f>SUM(AA34,AF34)</f>
        <v>11.05</v>
      </c>
      <c r="AH34" s="154">
        <f>SUM(AG34,Z34,S34,L34)</f>
        <v>45.55</v>
      </c>
      <c r="AI34" s="157">
        <v>25</v>
      </c>
    </row>
    <row r="35" spans="1:35">
      <c r="A35" s="138">
        <v>33</v>
      </c>
      <c r="B35" s="69" t="s">
        <v>125</v>
      </c>
      <c r="C35" s="58">
        <v>2012</v>
      </c>
      <c r="D35" s="57" t="s">
        <v>123</v>
      </c>
      <c r="E35" s="88" t="s">
        <v>124</v>
      </c>
      <c r="F35" s="18">
        <v>2.5</v>
      </c>
      <c r="G35" s="106">
        <v>9.1</v>
      </c>
      <c r="H35" s="106">
        <v>9.1999999999999993</v>
      </c>
      <c r="I35" s="106">
        <v>9.1</v>
      </c>
      <c r="J35" s="106">
        <v>9.1999999999999993</v>
      </c>
      <c r="K35" s="136">
        <f>(SUM(G35:J35)-(MIN(G35:J35))-(MAX(G35:J35)))/2</f>
        <v>9.1499999999999968</v>
      </c>
      <c r="L35" s="28">
        <f>SUM(F35,K35)</f>
        <v>11.649999999999997</v>
      </c>
      <c r="M35" s="18">
        <v>3</v>
      </c>
      <c r="N35" s="106">
        <v>8.1999999999999993</v>
      </c>
      <c r="O35" s="106">
        <v>8</v>
      </c>
      <c r="P35" s="106">
        <v>8.1999999999999993</v>
      </c>
      <c r="Q35" s="106">
        <v>8</v>
      </c>
      <c r="R35" s="136">
        <f>(SUM(N35:Q35)-(MIN(N35:Q35))-(MAX(N35:Q35)))/2</f>
        <v>8.1</v>
      </c>
      <c r="S35" s="28">
        <f>SUM(M35,R35)</f>
        <v>11.1</v>
      </c>
      <c r="T35" s="18">
        <v>3.2</v>
      </c>
      <c r="U35" s="106">
        <v>8.5</v>
      </c>
      <c r="V35" s="106">
        <v>8.6999999999999993</v>
      </c>
      <c r="W35" s="106">
        <v>8.1999999999999993</v>
      </c>
      <c r="X35" s="106">
        <v>7.9</v>
      </c>
      <c r="Y35" s="136">
        <f>(SUM(U35:X35)-(MIN(U35:X35))-(MAX(U35:X35)))/2</f>
        <v>8.35</v>
      </c>
      <c r="Z35" s="28">
        <f>SUM(T35,Y35)</f>
        <v>11.55</v>
      </c>
      <c r="AA35" s="148">
        <v>3.2</v>
      </c>
      <c r="AB35" s="106">
        <v>8.5</v>
      </c>
      <c r="AC35" s="106">
        <v>7.9</v>
      </c>
      <c r="AD35" s="106">
        <v>7.9</v>
      </c>
      <c r="AE35" s="106">
        <v>8.1</v>
      </c>
      <c r="AF35" s="136">
        <f>(SUM(AB35:AE35)-(MIN(AB35:AE35))-(MAX(AB35:AE35)))/2</f>
        <v>8</v>
      </c>
      <c r="AG35" s="28">
        <f>SUM(AA35,AF35)</f>
        <v>11.2</v>
      </c>
      <c r="AH35" s="154">
        <f>SUM(AG35,Z35,S35,L35)</f>
        <v>45.5</v>
      </c>
      <c r="AI35" s="157">
        <v>26</v>
      </c>
    </row>
    <row r="36" spans="1:35">
      <c r="A36" s="138">
        <v>25</v>
      </c>
      <c r="B36" s="69" t="s">
        <v>190</v>
      </c>
      <c r="C36" s="58">
        <v>2013</v>
      </c>
      <c r="D36" s="57" t="s">
        <v>139</v>
      </c>
      <c r="E36" s="60" t="s">
        <v>90</v>
      </c>
      <c r="F36" s="18">
        <v>2.5</v>
      </c>
      <c r="G36" s="106">
        <v>8.5</v>
      </c>
      <c r="H36" s="106">
        <v>9</v>
      </c>
      <c r="I36" s="106">
        <v>8.8000000000000007</v>
      </c>
      <c r="J36" s="106">
        <v>8.1999999999999993</v>
      </c>
      <c r="K36" s="136">
        <f>(SUM(G36:J36)-(MIN(G36:J36))-(MAX(G36:J36)))/2</f>
        <v>8.65</v>
      </c>
      <c r="L36" s="28">
        <f>SUM(F36,K36)</f>
        <v>11.15</v>
      </c>
      <c r="M36" s="18">
        <v>3.5</v>
      </c>
      <c r="N36" s="106">
        <v>9</v>
      </c>
      <c r="O36" s="106">
        <v>9</v>
      </c>
      <c r="P36" s="106">
        <v>9</v>
      </c>
      <c r="Q36" s="106">
        <v>9</v>
      </c>
      <c r="R36" s="136">
        <f>(SUM(N36:Q36)-(MIN(N36:Q36))-(MAX(N36:Q36)))/2</f>
        <v>9</v>
      </c>
      <c r="S36" s="28">
        <f>SUM(M36,R36)</f>
        <v>12.5</v>
      </c>
      <c r="T36" s="18">
        <v>3.4</v>
      </c>
      <c r="U36" s="106">
        <v>7.7</v>
      </c>
      <c r="V36" s="106">
        <v>7.2</v>
      </c>
      <c r="W36" s="106">
        <v>7.5</v>
      </c>
      <c r="X36" s="106">
        <v>7.8</v>
      </c>
      <c r="Y36" s="136">
        <f>(SUM(U36:X36)-(MIN(U36:X36))-(MAX(U36:X36)))/2</f>
        <v>7.6</v>
      </c>
      <c r="Z36" s="28">
        <f>SUM(T36,Y36)</f>
        <v>11</v>
      </c>
      <c r="AA36" s="148">
        <v>3.2</v>
      </c>
      <c r="AB36" s="106">
        <v>7.3</v>
      </c>
      <c r="AC36" s="106">
        <v>7.5</v>
      </c>
      <c r="AD36" s="106">
        <v>7.4</v>
      </c>
      <c r="AE36" s="106">
        <v>7.7</v>
      </c>
      <c r="AF36" s="136">
        <f>(SUM(AB36:AE36)-(MIN(AB36:AE36))-(MAX(AB36:AE36)))/2</f>
        <v>7.4500000000000011</v>
      </c>
      <c r="AG36" s="28">
        <f>SUM(AA36,AF36)</f>
        <v>10.650000000000002</v>
      </c>
      <c r="AH36" s="154">
        <f>SUM(AG36,Z36,S36,L36)</f>
        <v>45.300000000000004</v>
      </c>
      <c r="AI36" s="157">
        <v>27</v>
      </c>
    </row>
    <row r="37" spans="1:35" ht="16" customHeight="1">
      <c r="A37" s="138">
        <v>31</v>
      </c>
      <c r="B37" s="69" t="s">
        <v>120</v>
      </c>
      <c r="C37" s="58">
        <v>2012</v>
      </c>
      <c r="D37" s="57" t="s">
        <v>191</v>
      </c>
      <c r="E37" s="60" t="s">
        <v>121</v>
      </c>
      <c r="F37" s="139">
        <v>2.5</v>
      </c>
      <c r="G37" s="140">
        <v>9</v>
      </c>
      <c r="H37" s="140">
        <v>9.1999999999999993</v>
      </c>
      <c r="I37" s="140">
        <v>9</v>
      </c>
      <c r="J37" s="140">
        <v>8.8000000000000007</v>
      </c>
      <c r="K37" s="141">
        <f>(SUM(G37:J37)-(MIN(G37:J37))-(MAX(G37:J37)))/2</f>
        <v>9</v>
      </c>
      <c r="L37" s="142">
        <f>SUM(F37,K37)</f>
        <v>11.5</v>
      </c>
      <c r="M37" s="139">
        <v>3.5</v>
      </c>
      <c r="N37" s="140">
        <v>8.1999999999999993</v>
      </c>
      <c r="O37" s="140">
        <v>8</v>
      </c>
      <c r="P37" s="140">
        <v>7.9</v>
      </c>
      <c r="Q37" s="140">
        <v>8</v>
      </c>
      <c r="R37" s="141">
        <f>(SUM(N37:Q37)-(MIN(N37:Q37))-(MAX(N37:Q37)))/2</f>
        <v>8.0000000000000018</v>
      </c>
      <c r="S37" s="142">
        <f>SUM(M37,R37)</f>
        <v>11.500000000000002</v>
      </c>
      <c r="T37" s="139">
        <v>3.4</v>
      </c>
      <c r="U37" s="140">
        <v>8.5</v>
      </c>
      <c r="V37" s="140">
        <v>8.5</v>
      </c>
      <c r="W37" s="140">
        <v>8.5</v>
      </c>
      <c r="X37" s="140">
        <v>8.1</v>
      </c>
      <c r="Y37" s="136">
        <f>(SUM(U37:X37)-(MIN(U37:X37))-(MAX(U37:X37)))/2</f>
        <v>8.5</v>
      </c>
      <c r="Z37" s="142">
        <f>SUM(T37,Y37)</f>
        <v>11.9</v>
      </c>
      <c r="AA37" s="149">
        <v>3.2</v>
      </c>
      <c r="AB37" s="140">
        <v>7</v>
      </c>
      <c r="AC37" s="140">
        <v>6.4</v>
      </c>
      <c r="AD37" s="140">
        <v>7.4</v>
      </c>
      <c r="AE37" s="140">
        <v>7.4</v>
      </c>
      <c r="AF37" s="136">
        <f>(SUM(AB37:AE37)-(MIN(AB37:AE37))-(MAX(AB37:AE37)))/2</f>
        <v>7.200000000000002</v>
      </c>
      <c r="AG37" s="142">
        <f>SUM(AA37,AF37)</f>
        <v>10.400000000000002</v>
      </c>
      <c r="AH37" s="154">
        <f>SUM(AG37,Z37,S37,L37)</f>
        <v>45.300000000000004</v>
      </c>
      <c r="AI37" s="157">
        <v>28</v>
      </c>
    </row>
    <row r="38" spans="1:35" ht="16" customHeight="1">
      <c r="A38" s="138">
        <v>29</v>
      </c>
      <c r="B38" s="69" t="s">
        <v>114</v>
      </c>
      <c r="C38" s="58">
        <v>2013</v>
      </c>
      <c r="D38" s="57" t="s">
        <v>111</v>
      </c>
      <c r="E38" s="194" t="s">
        <v>113</v>
      </c>
      <c r="F38" s="18">
        <v>2.5</v>
      </c>
      <c r="G38" s="106">
        <v>9.4</v>
      </c>
      <c r="H38" s="106">
        <v>9.4</v>
      </c>
      <c r="I38" s="106">
        <v>9.5</v>
      </c>
      <c r="J38" s="106">
        <v>9.4</v>
      </c>
      <c r="K38" s="136">
        <f>(SUM(G38:J38)-(MIN(G38:J38))-(MAX(G38:J38)))/2</f>
        <v>9.4000000000000021</v>
      </c>
      <c r="L38" s="28">
        <f>SUM(F38,K38)</f>
        <v>11.900000000000002</v>
      </c>
      <c r="M38" s="18">
        <v>3.1</v>
      </c>
      <c r="N38" s="106">
        <v>7.6</v>
      </c>
      <c r="O38" s="106">
        <v>7</v>
      </c>
      <c r="P38" s="106">
        <v>7.3</v>
      </c>
      <c r="Q38" s="106">
        <v>7.2</v>
      </c>
      <c r="R38" s="136">
        <f>(SUM(N38:Q38)-(MIN(N38:Q38))-(MAX(N38:Q38)))/2</f>
        <v>7.2499999999999991</v>
      </c>
      <c r="S38" s="28">
        <f>SUM(M38,R38)</f>
        <v>10.35</v>
      </c>
      <c r="T38" s="18">
        <v>3.3</v>
      </c>
      <c r="U38" s="106">
        <v>8.1</v>
      </c>
      <c r="V38" s="106">
        <v>8.3000000000000007</v>
      </c>
      <c r="W38" s="106">
        <v>8.4</v>
      </c>
      <c r="X38" s="106">
        <v>7.8</v>
      </c>
      <c r="Y38" s="136">
        <f>(SUM(U38:X38)-(MIN(U38:X38))-(MAX(U38:X38)))/2</f>
        <v>8.1999999999999957</v>
      </c>
      <c r="Z38" s="28">
        <f>SUM(T38,Y38)</f>
        <v>11.499999999999996</v>
      </c>
      <c r="AA38" s="148">
        <v>3.2</v>
      </c>
      <c r="AB38" s="106">
        <v>8.5</v>
      </c>
      <c r="AC38" s="106">
        <v>8.4</v>
      </c>
      <c r="AD38" s="106">
        <v>7.9</v>
      </c>
      <c r="AE38" s="106">
        <v>8.3000000000000007</v>
      </c>
      <c r="AF38" s="136">
        <f>(SUM(AB38:AE38)-(MIN(AB38:AE38))-(MAX(AB38:AE38)))/2</f>
        <v>8.3499999999999979</v>
      </c>
      <c r="AG38" s="28">
        <f>SUM(AA38,AF38)</f>
        <v>11.549999999999997</v>
      </c>
      <c r="AH38" s="154">
        <f>SUM(AG38,Z38,S38,L38)</f>
        <v>45.3</v>
      </c>
      <c r="AI38" s="157">
        <v>29</v>
      </c>
    </row>
    <row r="39" spans="1:35" ht="16" customHeight="1">
      <c r="A39" s="138">
        <v>26</v>
      </c>
      <c r="B39" s="69" t="s">
        <v>107</v>
      </c>
      <c r="C39" s="58">
        <v>2012</v>
      </c>
      <c r="D39" s="57" t="s">
        <v>185</v>
      </c>
      <c r="E39" s="60" t="s">
        <v>108</v>
      </c>
      <c r="F39" s="18">
        <v>2.5</v>
      </c>
      <c r="G39" s="106">
        <v>9.6</v>
      </c>
      <c r="H39" s="106">
        <v>9.3000000000000007</v>
      </c>
      <c r="I39" s="106">
        <v>9.3000000000000007</v>
      </c>
      <c r="J39" s="106">
        <v>9.4</v>
      </c>
      <c r="K39" s="136">
        <f>(SUM(G39:J39)-(MIN(G39:J39))-(MAX(G39:J39)))/2</f>
        <v>9.3500000000000014</v>
      </c>
      <c r="L39" s="28">
        <f>SUM(F39,K39)</f>
        <v>11.850000000000001</v>
      </c>
      <c r="M39" s="18">
        <v>2.2999999999999998</v>
      </c>
      <c r="N39" s="106">
        <v>8.1999999999999993</v>
      </c>
      <c r="O39" s="106">
        <v>8.5</v>
      </c>
      <c r="P39" s="106">
        <v>8.6999999999999993</v>
      </c>
      <c r="Q39" s="106">
        <v>8.6999999999999993</v>
      </c>
      <c r="R39" s="136">
        <f>(SUM(N39:Q39)-(MIN(N39:Q39))-(MAX(N39:Q39)))/2</f>
        <v>8.5999999999999979</v>
      </c>
      <c r="S39" s="28">
        <f>SUM(M39,R39)</f>
        <v>10.899999999999999</v>
      </c>
      <c r="T39" s="18">
        <v>3.2</v>
      </c>
      <c r="U39" s="106">
        <v>8.1999999999999993</v>
      </c>
      <c r="V39" s="106">
        <v>8.1</v>
      </c>
      <c r="W39" s="106">
        <v>8</v>
      </c>
      <c r="X39" s="106">
        <v>8</v>
      </c>
      <c r="Y39" s="136">
        <f>(SUM(U39:X39)-(MIN(U39:X39))-(MAX(U39:X39)))/2</f>
        <v>8.0499999999999989</v>
      </c>
      <c r="Z39" s="28">
        <f>SUM(T39,Y39)</f>
        <v>11.25</v>
      </c>
      <c r="AA39" s="148">
        <v>2.8</v>
      </c>
      <c r="AB39" s="106">
        <v>8</v>
      </c>
      <c r="AC39" s="106">
        <v>8.4</v>
      </c>
      <c r="AD39" s="106">
        <v>8</v>
      </c>
      <c r="AE39" s="106">
        <v>8.1999999999999993</v>
      </c>
      <c r="AF39" s="136">
        <f>(SUM(AB39:AE39)-(MIN(AB39:AE39))-(MAX(AB39:AE39)))/2</f>
        <v>8.0999999999999979</v>
      </c>
      <c r="AG39" s="28">
        <f>SUM(AA39,AF39)</f>
        <v>10.899999999999999</v>
      </c>
      <c r="AH39" s="154">
        <f>SUM(AG39,Z39,S39,L39)</f>
        <v>44.9</v>
      </c>
      <c r="AI39" s="157">
        <v>30</v>
      </c>
    </row>
    <row r="40" spans="1:35" ht="16" customHeight="1">
      <c r="A40" s="138">
        <v>27</v>
      </c>
      <c r="B40" s="69" t="s">
        <v>109</v>
      </c>
      <c r="C40" s="58">
        <v>2013</v>
      </c>
      <c r="D40" s="57" t="s">
        <v>92</v>
      </c>
      <c r="E40" s="60" t="s">
        <v>93</v>
      </c>
      <c r="F40" s="139">
        <v>1.5</v>
      </c>
      <c r="G40" s="140">
        <v>9.5</v>
      </c>
      <c r="H40" s="140">
        <v>9.5</v>
      </c>
      <c r="I40" s="140">
        <v>9.5</v>
      </c>
      <c r="J40" s="140">
        <v>9.4</v>
      </c>
      <c r="K40" s="141">
        <f>(SUM(G40:J40)-(MIN(G40:J40))-(MAX(G40:J40)))/2</f>
        <v>9.5</v>
      </c>
      <c r="L40" s="142">
        <f>SUM(F40,K40)</f>
        <v>11</v>
      </c>
      <c r="M40" s="139">
        <v>2.9</v>
      </c>
      <c r="N40" s="140">
        <v>8.8000000000000007</v>
      </c>
      <c r="O40" s="140">
        <v>8.9</v>
      </c>
      <c r="P40" s="140">
        <v>8.8000000000000007</v>
      </c>
      <c r="Q40" s="140">
        <v>9</v>
      </c>
      <c r="R40" s="141">
        <f>(SUM(N40:Q40)-(MIN(N40:Q40))-(MAX(N40:Q40)))/2</f>
        <v>8.85</v>
      </c>
      <c r="S40" s="142">
        <f>SUM(M40,R40)</f>
        <v>11.75</v>
      </c>
      <c r="T40" s="139">
        <v>2.7</v>
      </c>
      <c r="U40" s="140">
        <v>8.3000000000000007</v>
      </c>
      <c r="V40" s="140">
        <v>7.8</v>
      </c>
      <c r="W40" s="140">
        <v>7.7</v>
      </c>
      <c r="X40" s="140">
        <v>7.7</v>
      </c>
      <c r="Y40" s="136">
        <f>(SUM(U40:X40)-(MIN(U40:X40))-(MAX(U40:X40)))/2</f>
        <v>7.75</v>
      </c>
      <c r="Z40" s="142">
        <f>SUM(T40,Y40)</f>
        <v>10.45</v>
      </c>
      <c r="AA40" s="149">
        <v>2.4</v>
      </c>
      <c r="AB40" s="140">
        <v>8.9</v>
      </c>
      <c r="AC40" s="140">
        <v>8.6</v>
      </c>
      <c r="AD40" s="140">
        <v>9</v>
      </c>
      <c r="AE40" s="140">
        <v>9</v>
      </c>
      <c r="AF40" s="136">
        <f>(SUM(AB40:AE40)-(MIN(AB40:AE40))-(MAX(AB40:AE40)))/2</f>
        <v>8.9499999999999993</v>
      </c>
      <c r="AG40" s="142">
        <f>SUM(AA40,AF40)</f>
        <v>11.35</v>
      </c>
      <c r="AH40" s="154">
        <f>SUM(AG40,Z40,S40,L40)</f>
        <v>44.55</v>
      </c>
      <c r="AI40" s="157">
        <v>31</v>
      </c>
    </row>
    <row r="41" spans="1:35" ht="16" customHeight="1">
      <c r="A41" s="138">
        <v>32</v>
      </c>
      <c r="B41" s="69" t="s">
        <v>122</v>
      </c>
      <c r="C41" s="58">
        <v>2012</v>
      </c>
      <c r="D41" s="57" t="s">
        <v>123</v>
      </c>
      <c r="E41" s="88" t="s">
        <v>124</v>
      </c>
      <c r="F41" s="18">
        <v>2.5</v>
      </c>
      <c r="G41" s="106">
        <v>8.9</v>
      </c>
      <c r="H41" s="106">
        <v>9.1999999999999993</v>
      </c>
      <c r="I41" s="106">
        <v>9.1999999999999993</v>
      </c>
      <c r="J41" s="106">
        <v>9.1999999999999993</v>
      </c>
      <c r="K41" s="136">
        <f>(SUM(G41:J41)-(MIN(G41:J41))-(MAX(G41:J41)))/2</f>
        <v>9.2000000000000011</v>
      </c>
      <c r="L41" s="28">
        <f>SUM(F41,K41)</f>
        <v>11.700000000000001</v>
      </c>
      <c r="M41" s="18">
        <v>3.1</v>
      </c>
      <c r="N41" s="106">
        <v>8</v>
      </c>
      <c r="O41" s="106">
        <v>7.9</v>
      </c>
      <c r="P41" s="106">
        <v>8.1</v>
      </c>
      <c r="Q41" s="106">
        <v>8</v>
      </c>
      <c r="R41" s="136">
        <f>(SUM(N41:Q41)-(MIN(N41:Q41))-(MAX(N41:Q41)))/2</f>
        <v>8</v>
      </c>
      <c r="S41" s="28">
        <f>SUM(M41,R41)</f>
        <v>11.1</v>
      </c>
      <c r="T41" s="18">
        <v>3</v>
      </c>
      <c r="U41" s="106">
        <v>6.2</v>
      </c>
      <c r="V41" s="106">
        <v>6</v>
      </c>
      <c r="W41" s="106">
        <v>6.2</v>
      </c>
      <c r="X41" s="106">
        <v>6.5</v>
      </c>
      <c r="Y41" s="136">
        <f>(SUM(U41:X41)-(MIN(U41:X41))-(MAX(U41:X41)))/2</f>
        <v>6.1999999999999993</v>
      </c>
      <c r="Z41" s="28">
        <f>SUM(T41,Y41)</f>
        <v>9.1999999999999993</v>
      </c>
      <c r="AA41" s="148">
        <v>2.2000000000000002</v>
      </c>
      <c r="AB41" s="106">
        <v>8.9</v>
      </c>
      <c r="AC41" s="106">
        <v>8.6</v>
      </c>
      <c r="AD41" s="106">
        <v>8.5</v>
      </c>
      <c r="AE41" s="106">
        <v>8.5</v>
      </c>
      <c r="AF41" s="136">
        <f>(SUM(AB41:AE41)-(MIN(AB41:AE41))-(MAX(AB41:AE41)))/2</f>
        <v>8.5500000000000007</v>
      </c>
      <c r="AG41" s="28">
        <f>SUM(AA41,AF41)</f>
        <v>10.75</v>
      </c>
      <c r="AH41" s="154">
        <f>SUM(AG41,Z41,S41,L41)</f>
        <v>42.75</v>
      </c>
      <c r="AI41" s="157">
        <v>32</v>
      </c>
    </row>
    <row r="42" spans="1:35" ht="16" customHeight="1">
      <c r="A42" s="138">
        <v>13</v>
      </c>
      <c r="B42" s="69" t="s">
        <v>94</v>
      </c>
      <c r="C42" s="58">
        <v>2012</v>
      </c>
      <c r="D42" s="64" t="s">
        <v>75</v>
      </c>
      <c r="E42" s="60" t="s">
        <v>40</v>
      </c>
      <c r="F42" s="18">
        <v>0</v>
      </c>
      <c r="G42" s="106">
        <v>0</v>
      </c>
      <c r="H42" s="106">
        <v>0</v>
      </c>
      <c r="I42" s="106">
        <v>0</v>
      </c>
      <c r="J42" s="106">
        <v>0</v>
      </c>
      <c r="K42" s="136">
        <f>(SUM(G42:J42)-(MIN(G42:J42))-(MAX(G42:J42)))/2</f>
        <v>0</v>
      </c>
      <c r="L42" s="28">
        <f>SUM(F42,K42)</f>
        <v>0</v>
      </c>
      <c r="M42" s="18">
        <v>0</v>
      </c>
      <c r="N42" s="106">
        <v>0</v>
      </c>
      <c r="O42" s="106">
        <v>0</v>
      </c>
      <c r="P42" s="106">
        <v>0</v>
      </c>
      <c r="Q42" s="106">
        <v>0</v>
      </c>
      <c r="R42" s="136">
        <f>(SUM(N42:Q42)-(MIN(N42:Q42))-(MAX(N42:Q42)))/2</f>
        <v>0</v>
      </c>
      <c r="S42" s="28">
        <f>SUM(M42,R42)</f>
        <v>0</v>
      </c>
      <c r="T42" s="18">
        <v>0</v>
      </c>
      <c r="U42" s="106">
        <v>0</v>
      </c>
      <c r="V42" s="106">
        <v>0</v>
      </c>
      <c r="W42" s="106">
        <v>0</v>
      </c>
      <c r="X42" s="106">
        <v>0</v>
      </c>
      <c r="Y42" s="136">
        <f>(SUM(U42:X42)-(MIN(U42:X42))-(MAX(U42:X42)))/2</f>
        <v>0</v>
      </c>
      <c r="Z42" s="28">
        <f>SUM(T42,Y42)</f>
        <v>0</v>
      </c>
      <c r="AA42" s="148">
        <v>0</v>
      </c>
      <c r="AB42" s="106">
        <v>0</v>
      </c>
      <c r="AC42" s="106">
        <v>0</v>
      </c>
      <c r="AD42" s="106">
        <v>0</v>
      </c>
      <c r="AE42" s="106">
        <v>0</v>
      </c>
      <c r="AF42" s="136">
        <f>(SUM(AB42:AE42)-(MIN(AB42:AE42))-(MAX(AB42:AE42)))/2</f>
        <v>0</v>
      </c>
      <c r="AG42" s="28">
        <f>SUM(AA42,AF42)</f>
        <v>0</v>
      </c>
      <c r="AH42" s="154">
        <f>SUM(AG42,Z42,S42,L42)</f>
        <v>0</v>
      </c>
      <c r="AI42" s="157">
        <v>33</v>
      </c>
    </row>
    <row r="43" spans="1:35" ht="17" thickBot="1">
      <c r="A43" s="138">
        <v>23</v>
      </c>
      <c r="B43" s="90" t="s">
        <v>105</v>
      </c>
      <c r="C43" s="56">
        <v>2012</v>
      </c>
      <c r="D43" s="55" t="s">
        <v>139</v>
      </c>
      <c r="E43" s="61" t="s">
        <v>90</v>
      </c>
      <c r="F43" s="19">
        <v>0</v>
      </c>
      <c r="G43" s="120">
        <v>0</v>
      </c>
      <c r="H43" s="120">
        <v>0</v>
      </c>
      <c r="I43" s="120">
        <v>0</v>
      </c>
      <c r="J43" s="120">
        <v>0</v>
      </c>
      <c r="K43" s="137">
        <f>(SUM(G43:J43)-(MIN(G43:J43))-(MAX(G43:J43)))/2</f>
        <v>0</v>
      </c>
      <c r="L43" s="29">
        <f>SUM(F43,K43)</f>
        <v>0</v>
      </c>
      <c r="M43" s="19">
        <v>0</v>
      </c>
      <c r="N43" s="120">
        <v>0</v>
      </c>
      <c r="O43" s="120">
        <v>0</v>
      </c>
      <c r="P43" s="120">
        <v>0</v>
      </c>
      <c r="Q43" s="120">
        <v>0</v>
      </c>
      <c r="R43" s="137">
        <f>(SUM(N43:Q43)-(MIN(N43:Q43))-(MAX(N43:Q43)))/2</f>
        <v>0</v>
      </c>
      <c r="S43" s="29">
        <f>SUM(M43,R43)</f>
        <v>0</v>
      </c>
      <c r="T43" s="19">
        <v>0</v>
      </c>
      <c r="U43" s="120">
        <v>0</v>
      </c>
      <c r="V43" s="120">
        <v>0</v>
      </c>
      <c r="W43" s="120">
        <v>0</v>
      </c>
      <c r="X43" s="120">
        <v>0</v>
      </c>
      <c r="Y43" s="137">
        <f>(SUM(U43:X43)-(MIN(U43:X43))-(MAX(U43:X43)))/2</f>
        <v>0</v>
      </c>
      <c r="Z43" s="29">
        <f>SUM(T43,Y43)</f>
        <v>0</v>
      </c>
      <c r="AA43" s="150">
        <v>0</v>
      </c>
      <c r="AB43" s="120">
        <v>0</v>
      </c>
      <c r="AC43" s="120">
        <v>0</v>
      </c>
      <c r="AD43" s="120">
        <v>0</v>
      </c>
      <c r="AE43" s="120">
        <v>0</v>
      </c>
      <c r="AF43" s="136">
        <f>(SUM(AB43:AE43)-(MIN(AB43:AE43))-(MAX(AB43:AE43)))/2</f>
        <v>0</v>
      </c>
      <c r="AG43" s="29">
        <f>SUM(AA43,AF43)</f>
        <v>0</v>
      </c>
      <c r="AH43" s="155">
        <f>SUM(AG43,Z43,S43,L43)</f>
        <v>0</v>
      </c>
      <c r="AI43" s="158">
        <v>34</v>
      </c>
    </row>
    <row r="44" spans="1:35">
      <c r="A44" s="1"/>
      <c r="B44" s="2"/>
      <c r="C44" s="2"/>
      <c r="D44" s="13"/>
      <c r="E44" s="3"/>
      <c r="F44" s="4"/>
      <c r="G44" s="4"/>
      <c r="H44" s="4"/>
      <c r="I44" s="4"/>
      <c r="J44" s="5"/>
      <c r="K44" s="5"/>
      <c r="L44" s="5"/>
      <c r="M44" s="5"/>
      <c r="N44" s="33"/>
      <c r="O44" s="2"/>
      <c r="P44" s="2"/>
      <c r="Q44" s="2"/>
      <c r="R44" s="2"/>
      <c r="S44" s="33"/>
      <c r="T44" s="2"/>
      <c r="U44" s="2"/>
      <c r="V44" s="2"/>
      <c r="W44" s="2"/>
      <c r="X44" s="2"/>
      <c r="Y44" s="2"/>
      <c r="Z44" s="2"/>
    </row>
    <row r="45" spans="1:35">
      <c r="A45" s="1"/>
      <c r="B45" s="2" t="s">
        <v>201</v>
      </c>
      <c r="C45" s="14"/>
      <c r="D45" s="13"/>
      <c r="E45" s="123" t="s">
        <v>170</v>
      </c>
      <c r="F45" s="146" t="s">
        <v>196</v>
      </c>
      <c r="G45" s="33"/>
      <c r="H45" s="146" t="s">
        <v>206</v>
      </c>
      <c r="I45" s="33"/>
      <c r="J45" s="33"/>
      <c r="K45" s="33"/>
      <c r="L45" s="177"/>
      <c r="M45" s="146" t="s">
        <v>196</v>
      </c>
      <c r="N45" s="33"/>
      <c r="O45" s="146" t="s">
        <v>211</v>
      </c>
      <c r="P45" s="33"/>
      <c r="Q45" s="33"/>
      <c r="R45" s="33"/>
      <c r="S45" s="177"/>
      <c r="T45" s="146" t="s">
        <v>196</v>
      </c>
      <c r="U45" s="33"/>
      <c r="V45" s="146" t="s">
        <v>216</v>
      </c>
      <c r="W45" s="33"/>
      <c r="X45" s="33"/>
      <c r="Y45" s="33"/>
      <c r="Z45" s="32"/>
      <c r="AA45" s="146" t="s">
        <v>196</v>
      </c>
      <c r="AC45" s="188" t="s">
        <v>221</v>
      </c>
      <c r="AG45" s="178"/>
    </row>
    <row r="46" spans="1:35">
      <c r="B46" s="121" t="s">
        <v>203</v>
      </c>
      <c r="C46" s="122"/>
      <c r="D46" s="122"/>
      <c r="F46" s="146" t="s">
        <v>197</v>
      </c>
      <c r="G46" s="33"/>
      <c r="H46" s="146" t="s">
        <v>207</v>
      </c>
      <c r="I46" s="33"/>
      <c r="J46" s="33"/>
      <c r="K46" s="33"/>
      <c r="L46" s="177"/>
      <c r="M46" s="146" t="s">
        <v>197</v>
      </c>
      <c r="N46" s="33"/>
      <c r="O46" s="146" t="s">
        <v>212</v>
      </c>
      <c r="P46" s="33"/>
      <c r="Q46" s="33"/>
      <c r="R46" s="33"/>
      <c r="S46" s="177"/>
      <c r="T46" s="146" t="s">
        <v>197</v>
      </c>
      <c r="U46" s="33"/>
      <c r="V46" s="146" t="s">
        <v>217</v>
      </c>
      <c r="W46" s="33"/>
      <c r="X46" s="33"/>
      <c r="Y46" s="33"/>
      <c r="Z46" s="32"/>
      <c r="AA46" s="146" t="s">
        <v>197</v>
      </c>
      <c r="AC46" s="188" t="s">
        <v>222</v>
      </c>
      <c r="AG46" s="178"/>
    </row>
    <row r="47" spans="1:35">
      <c r="B47" s="121" t="s">
        <v>200</v>
      </c>
      <c r="C47" s="122"/>
      <c r="D47" s="122"/>
      <c r="F47" s="146" t="s">
        <v>26</v>
      </c>
      <c r="G47" s="33"/>
      <c r="H47" s="146" t="s">
        <v>208</v>
      </c>
      <c r="I47" s="33"/>
      <c r="J47" s="33"/>
      <c r="K47" s="33"/>
      <c r="L47" s="177"/>
      <c r="M47" s="146" t="s">
        <v>26</v>
      </c>
      <c r="N47" s="33"/>
      <c r="O47" s="146" t="s">
        <v>213</v>
      </c>
      <c r="P47" s="33"/>
      <c r="Q47" s="33"/>
      <c r="R47" s="33"/>
      <c r="S47" s="177"/>
      <c r="T47" s="146" t="s">
        <v>26</v>
      </c>
      <c r="U47" s="33"/>
      <c r="V47" s="146" t="s">
        <v>218</v>
      </c>
      <c r="W47" s="33"/>
      <c r="X47" s="33"/>
      <c r="Y47" s="33"/>
      <c r="Z47" s="32"/>
      <c r="AA47" s="146" t="s">
        <v>26</v>
      </c>
      <c r="AC47" s="188" t="s">
        <v>223</v>
      </c>
      <c r="AG47" s="178"/>
    </row>
    <row r="48" spans="1:35">
      <c r="B48" s="98"/>
      <c r="C48" s="99"/>
      <c r="D48" s="100"/>
      <c r="E48" s="89"/>
      <c r="F48" s="146" t="s">
        <v>168</v>
      </c>
      <c r="G48" s="33"/>
      <c r="H48" s="146" t="s">
        <v>209</v>
      </c>
      <c r="I48" s="33"/>
      <c r="J48" s="33"/>
      <c r="K48" s="33"/>
      <c r="L48" s="177"/>
      <c r="M48" s="146" t="s">
        <v>168</v>
      </c>
      <c r="N48" s="33"/>
      <c r="O48" s="146" t="s">
        <v>214</v>
      </c>
      <c r="P48" s="33"/>
      <c r="Q48" s="33"/>
      <c r="R48" s="33"/>
      <c r="S48" s="177"/>
      <c r="T48" s="146" t="s">
        <v>168</v>
      </c>
      <c r="U48" s="33"/>
      <c r="V48" s="146" t="s">
        <v>219</v>
      </c>
      <c r="W48" s="33"/>
      <c r="X48" s="33"/>
      <c r="Y48" s="33"/>
      <c r="Z48" s="32"/>
      <c r="AA48" s="146" t="s">
        <v>168</v>
      </c>
      <c r="AC48" s="188" t="s">
        <v>224</v>
      </c>
      <c r="AG48" s="178"/>
    </row>
    <row r="49" spans="2:33">
      <c r="B49" s="98"/>
      <c r="C49" s="99"/>
      <c r="D49" s="100"/>
      <c r="E49" s="89"/>
      <c r="F49" s="146" t="s">
        <v>169</v>
      </c>
      <c r="G49" s="33"/>
      <c r="H49" s="146" t="s">
        <v>210</v>
      </c>
      <c r="I49" s="33"/>
      <c r="J49" s="33"/>
      <c r="K49" s="33"/>
      <c r="L49" s="177"/>
      <c r="M49" s="146" t="s">
        <v>169</v>
      </c>
      <c r="N49" s="33"/>
      <c r="O49" s="146" t="s">
        <v>215</v>
      </c>
      <c r="P49" s="33"/>
      <c r="Q49" s="33"/>
      <c r="R49" s="33"/>
      <c r="S49" s="177"/>
      <c r="T49" s="146" t="s">
        <v>169</v>
      </c>
      <c r="U49" s="33"/>
      <c r="V49" s="146" t="s">
        <v>220</v>
      </c>
      <c r="W49" s="33"/>
      <c r="X49" s="33"/>
      <c r="Y49" s="33"/>
      <c r="Z49" s="32"/>
      <c r="AA49" s="146" t="s">
        <v>169</v>
      </c>
      <c r="AC49" s="188" t="s">
        <v>225</v>
      </c>
      <c r="AG49" s="178"/>
    </row>
  </sheetData>
  <sortState xmlns:xlrd2="http://schemas.microsoft.com/office/spreadsheetml/2017/richdata2" ref="A10:AH43">
    <sortCondition descending="1" ref="AH10:AH43"/>
  </sortState>
  <mergeCells count="2">
    <mergeCell ref="AI6:AI9"/>
    <mergeCell ref="AH6:AH8"/>
  </mergeCells>
  <phoneticPr fontId="8" type="noConversion"/>
  <pageMargins left="0.25" right="0.25" top="0.75" bottom="0.75" header="0.3" footer="0.3"/>
  <pageSetup paperSize="9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5"/>
  <sheetViews>
    <sheetView view="pageLayout" topLeftCell="A45" zoomScale="164" zoomScaleNormal="194" zoomScalePageLayoutView="164" workbookViewId="0">
      <selection activeCell="O54" sqref="O54"/>
    </sheetView>
  </sheetViews>
  <sheetFormatPr baseColWidth="10" defaultRowHeight="16"/>
  <cols>
    <col min="1" max="1" width="1.6640625" customWidth="1"/>
    <col min="2" max="2" width="15" customWidth="1"/>
    <col min="3" max="3" width="4.1640625" customWidth="1"/>
    <col min="4" max="4" width="13.33203125" bestFit="1" customWidth="1"/>
    <col min="5" max="5" width="12.6640625" bestFit="1" customWidth="1"/>
    <col min="6" max="6" width="3.1640625" customWidth="1"/>
    <col min="7" max="10" width="2.5" customWidth="1"/>
    <col min="11" max="11" width="3.1640625" customWidth="1"/>
    <col min="12" max="12" width="3.6640625" customWidth="1"/>
    <col min="13" max="13" width="3.1640625" customWidth="1"/>
    <col min="14" max="17" width="2.5" customWidth="1"/>
    <col min="18" max="18" width="3.1640625" customWidth="1"/>
    <col min="19" max="19" width="3.83203125" customWidth="1"/>
    <col min="20" max="20" width="3.1640625" customWidth="1"/>
    <col min="21" max="24" width="2.5" customWidth="1"/>
    <col min="25" max="25" width="3.1640625" customWidth="1"/>
    <col min="26" max="26" width="4" customWidth="1"/>
    <col min="27" max="27" width="3.1640625" customWidth="1"/>
    <col min="28" max="31" width="2.5" customWidth="1"/>
    <col min="32" max="32" width="3.1640625" customWidth="1"/>
    <col min="33" max="33" width="4.6640625" customWidth="1"/>
    <col min="34" max="34" width="4" customWidth="1"/>
    <col min="35" max="35" width="3.83203125" style="156" customWidth="1"/>
  </cols>
  <sheetData>
    <row r="1" spans="1:35">
      <c r="A1" s="1"/>
      <c r="B1" s="2"/>
      <c r="C1" s="1"/>
      <c r="F1" s="4"/>
      <c r="G1" s="4"/>
      <c r="H1" s="4"/>
      <c r="I1" s="3" t="s">
        <v>0</v>
      </c>
      <c r="J1" s="5"/>
      <c r="K1" s="2"/>
      <c r="L1" s="2" t="s">
        <v>72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35" ht="11" customHeight="1">
      <c r="A2" s="1"/>
      <c r="B2" s="2"/>
      <c r="C2" s="1"/>
      <c r="D2" s="6"/>
      <c r="E2" s="3"/>
      <c r="F2" s="4"/>
      <c r="G2" s="4"/>
      <c r="H2" s="4"/>
      <c r="I2" s="4"/>
      <c r="J2" s="5"/>
      <c r="K2" s="2"/>
      <c r="L2" s="2"/>
      <c r="M2" s="2"/>
      <c r="N2" s="2"/>
      <c r="O2" s="2"/>
      <c r="Y2" s="2"/>
      <c r="Z2" s="2"/>
    </row>
    <row r="3" spans="1:35">
      <c r="A3" s="1"/>
      <c r="B3" s="2"/>
      <c r="C3" s="1"/>
      <c r="F3" s="4"/>
      <c r="G3" s="4"/>
      <c r="H3" s="4"/>
      <c r="I3" s="3" t="s">
        <v>1</v>
      </c>
      <c r="J3" s="5"/>
      <c r="K3" s="6"/>
      <c r="L3" s="2" t="s">
        <v>14</v>
      </c>
      <c r="M3" s="6"/>
      <c r="N3" s="6"/>
      <c r="O3" s="2"/>
      <c r="P3" s="8"/>
      <c r="Q3" s="8"/>
      <c r="R3" s="8"/>
      <c r="S3" s="8"/>
      <c r="T3" s="8"/>
      <c r="Y3" s="2"/>
      <c r="Z3" s="2"/>
    </row>
    <row r="4" spans="1:35" ht="11" customHeight="1">
      <c r="A4" s="1"/>
      <c r="B4" s="2"/>
      <c r="C4" s="1"/>
      <c r="D4" s="3"/>
      <c r="E4" s="2"/>
      <c r="F4" s="4"/>
      <c r="G4" s="4"/>
      <c r="H4" s="4"/>
      <c r="I4" s="4"/>
      <c r="J4" s="5"/>
      <c r="K4" s="6"/>
      <c r="L4" s="6"/>
      <c r="M4" s="6"/>
      <c r="N4" s="6"/>
      <c r="O4" s="2"/>
      <c r="P4" s="8"/>
      <c r="Q4" s="8"/>
      <c r="R4" s="8"/>
      <c r="S4" s="8"/>
      <c r="T4" s="8"/>
      <c r="Y4" s="2"/>
      <c r="Z4" s="2"/>
    </row>
    <row r="5" spans="1:35" ht="17" customHeight="1">
      <c r="A5" s="1"/>
      <c r="B5" s="2"/>
      <c r="C5" s="1"/>
      <c r="F5" s="4"/>
      <c r="G5" s="4"/>
      <c r="H5" s="4"/>
      <c r="I5" s="3" t="s">
        <v>18</v>
      </c>
      <c r="J5" s="5"/>
      <c r="K5" s="2"/>
      <c r="L5" s="52" t="s">
        <v>28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35" ht="17" customHeight="1" thickBot="1">
      <c r="A6" s="1"/>
      <c r="B6" s="2"/>
      <c r="C6" s="1"/>
      <c r="D6" s="3"/>
      <c r="E6" s="36"/>
      <c r="F6" s="4"/>
      <c r="G6" s="4"/>
      <c r="H6" s="4"/>
      <c r="I6" s="4"/>
      <c r="J6" s="5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35" ht="16" customHeight="1">
      <c r="A7" s="1"/>
      <c r="B7" s="2"/>
      <c r="C7" s="1"/>
      <c r="E7" s="27"/>
      <c r="F7" s="16"/>
      <c r="G7" s="9"/>
      <c r="H7" s="9"/>
      <c r="I7" s="9"/>
      <c r="J7" s="9"/>
      <c r="K7" s="9"/>
      <c r="L7" s="10"/>
      <c r="M7" s="37"/>
      <c r="N7" s="37"/>
      <c r="O7" s="37"/>
      <c r="P7" s="37"/>
      <c r="Q7" s="37"/>
      <c r="R7" s="37"/>
      <c r="S7" s="10"/>
      <c r="T7" s="37"/>
      <c r="U7" s="37"/>
      <c r="V7" s="37"/>
      <c r="W7" s="37"/>
      <c r="X7" s="37"/>
      <c r="Y7" s="9"/>
      <c r="Z7" s="10"/>
      <c r="AA7" s="37"/>
      <c r="AB7" s="37"/>
      <c r="AC7" s="37"/>
      <c r="AD7" s="37"/>
      <c r="AE7" s="37"/>
      <c r="AF7" s="9"/>
      <c r="AG7" s="10"/>
      <c r="AH7" s="164"/>
      <c r="AI7" s="167" t="s">
        <v>202</v>
      </c>
    </row>
    <row r="8" spans="1:35" ht="16" customHeight="1">
      <c r="A8" s="1"/>
      <c r="B8" s="2"/>
      <c r="C8" s="1"/>
      <c r="D8" s="6"/>
      <c r="E8" s="15"/>
      <c r="F8" s="17"/>
      <c r="G8" s="11"/>
      <c r="H8" s="11"/>
      <c r="I8" s="11"/>
      <c r="J8" s="11"/>
      <c r="K8" s="11"/>
      <c r="L8" s="12"/>
      <c r="M8" s="34"/>
      <c r="N8" s="34"/>
      <c r="O8" s="34"/>
      <c r="P8" s="34"/>
      <c r="Q8" s="34"/>
      <c r="R8" s="34"/>
      <c r="S8" s="12"/>
      <c r="T8" s="34"/>
      <c r="U8" s="34"/>
      <c r="V8" s="34"/>
      <c r="W8" s="34"/>
      <c r="X8" s="34"/>
      <c r="Y8" s="11"/>
      <c r="Z8" s="12"/>
      <c r="AA8" s="34"/>
      <c r="AB8" s="34"/>
      <c r="AC8" s="34"/>
      <c r="AD8" s="34"/>
      <c r="AE8" s="34"/>
      <c r="AF8" s="11"/>
      <c r="AG8" s="12"/>
      <c r="AH8" s="165"/>
      <c r="AI8" s="168"/>
    </row>
    <row r="9" spans="1:35" ht="17" customHeight="1" thickBot="1">
      <c r="A9" s="1"/>
      <c r="B9" s="2" t="s">
        <v>165</v>
      </c>
      <c r="C9" s="1"/>
      <c r="D9" s="13"/>
      <c r="E9" s="15"/>
      <c r="F9" s="44"/>
      <c r="G9" s="45"/>
      <c r="H9" s="45"/>
      <c r="I9" s="45"/>
      <c r="J9" s="45"/>
      <c r="K9" s="45"/>
      <c r="L9" s="12"/>
      <c r="M9" s="34"/>
      <c r="N9" s="34"/>
      <c r="O9" s="34"/>
      <c r="P9" s="34"/>
      <c r="Q9" s="34"/>
      <c r="R9" s="34"/>
      <c r="S9" s="12"/>
      <c r="T9" s="34"/>
      <c r="U9" s="34"/>
      <c r="V9" s="34"/>
      <c r="W9" s="34"/>
      <c r="X9" s="34"/>
      <c r="Y9" s="45"/>
      <c r="Z9" s="12"/>
      <c r="AA9" s="34"/>
      <c r="AB9" s="34"/>
      <c r="AC9" s="34"/>
      <c r="AD9" s="34"/>
      <c r="AE9" s="34"/>
      <c r="AF9" s="45"/>
      <c r="AG9" s="12"/>
      <c r="AH9" s="166"/>
      <c r="AI9" s="168"/>
    </row>
    <row r="10" spans="1:35" ht="17" customHeight="1" thickBot="1">
      <c r="A10" s="31" t="s">
        <v>3</v>
      </c>
      <c r="B10" s="41" t="s">
        <v>4</v>
      </c>
      <c r="C10" s="42" t="s">
        <v>5</v>
      </c>
      <c r="D10" s="43" t="s">
        <v>6</v>
      </c>
      <c r="E10" s="42" t="s">
        <v>7</v>
      </c>
      <c r="F10" s="124" t="s">
        <v>20</v>
      </c>
      <c r="G10" s="125" t="s">
        <v>25</v>
      </c>
      <c r="H10" s="125" t="s">
        <v>26</v>
      </c>
      <c r="I10" s="125" t="s">
        <v>168</v>
      </c>
      <c r="J10" s="125" t="s">
        <v>169</v>
      </c>
      <c r="K10" s="126" t="s">
        <v>21</v>
      </c>
      <c r="L10" s="127" t="s">
        <v>8</v>
      </c>
      <c r="M10" s="124" t="s">
        <v>20</v>
      </c>
      <c r="N10" s="125" t="s">
        <v>25</v>
      </c>
      <c r="O10" s="125" t="s">
        <v>26</v>
      </c>
      <c r="P10" s="125" t="s">
        <v>168</v>
      </c>
      <c r="Q10" s="125" t="s">
        <v>169</v>
      </c>
      <c r="R10" s="126" t="s">
        <v>21</v>
      </c>
      <c r="S10" s="127" t="s">
        <v>8</v>
      </c>
      <c r="T10" s="124" t="s">
        <v>20</v>
      </c>
      <c r="U10" s="125" t="s">
        <v>25</v>
      </c>
      <c r="V10" s="125" t="s">
        <v>26</v>
      </c>
      <c r="W10" s="125" t="s">
        <v>168</v>
      </c>
      <c r="X10" s="125" t="s">
        <v>169</v>
      </c>
      <c r="Y10" s="126" t="s">
        <v>21</v>
      </c>
      <c r="Z10" s="127" t="s">
        <v>8</v>
      </c>
      <c r="AA10" s="124" t="s">
        <v>20</v>
      </c>
      <c r="AB10" s="125" t="s">
        <v>25</v>
      </c>
      <c r="AC10" s="125" t="s">
        <v>26</v>
      </c>
      <c r="AD10" s="125" t="s">
        <v>168</v>
      </c>
      <c r="AE10" s="125" t="s">
        <v>169</v>
      </c>
      <c r="AF10" s="126" t="s">
        <v>21</v>
      </c>
      <c r="AG10" s="127" t="s">
        <v>8</v>
      </c>
      <c r="AH10" s="163" t="s">
        <v>2</v>
      </c>
      <c r="AI10" s="169"/>
    </row>
    <row r="11" spans="1:35">
      <c r="A11" s="129">
        <v>3</v>
      </c>
      <c r="B11" s="72" t="s">
        <v>54</v>
      </c>
      <c r="C11" s="198">
        <v>2011</v>
      </c>
      <c r="D11" s="70" t="s">
        <v>33</v>
      </c>
      <c r="E11" s="193" t="s">
        <v>35</v>
      </c>
      <c r="F11" s="26">
        <v>2.5</v>
      </c>
      <c r="G11" s="107">
        <v>9.8000000000000007</v>
      </c>
      <c r="H11" s="107">
        <v>9.6999999999999993</v>
      </c>
      <c r="I11" s="107">
        <v>9.6999999999999993</v>
      </c>
      <c r="J11" s="107">
        <v>9.6</v>
      </c>
      <c r="K11" s="135">
        <f>(SUM(G11:J11)-(MIN(G11:J11))-(MAX(G11:J11)))/2</f>
        <v>9.6999999999999975</v>
      </c>
      <c r="L11" s="40">
        <f>SUM(F11,K11)</f>
        <v>12.199999999999998</v>
      </c>
      <c r="M11" s="26">
        <v>3</v>
      </c>
      <c r="N11" s="107">
        <v>9</v>
      </c>
      <c r="O11" s="107">
        <v>9.1999999999999993</v>
      </c>
      <c r="P11" s="107">
        <v>8.9</v>
      </c>
      <c r="Q11" s="107">
        <v>9.4</v>
      </c>
      <c r="R11" s="135">
        <f>(SUM(N11:Q11)-(MIN(N11:Q11))-(MAX(N11:Q11)))/2</f>
        <v>9.1000000000000014</v>
      </c>
      <c r="S11" s="40">
        <f>SUM(M11,R11)</f>
        <v>12.100000000000001</v>
      </c>
      <c r="T11" s="26">
        <v>3.5</v>
      </c>
      <c r="U11" s="107">
        <v>8.6999999999999993</v>
      </c>
      <c r="V11" s="107">
        <v>9</v>
      </c>
      <c r="W11" s="107">
        <v>9</v>
      </c>
      <c r="X11" s="107">
        <v>9</v>
      </c>
      <c r="Y11" s="135">
        <f>(SUM(U11:X11)-(MIN(U11:X11))-(MAX(U11:X11)))/2</f>
        <v>9.0000000000000018</v>
      </c>
      <c r="Z11" s="40">
        <f>SUM(T11,Y11)</f>
        <v>12.500000000000002</v>
      </c>
      <c r="AA11" s="147">
        <v>4.3</v>
      </c>
      <c r="AB11" s="107">
        <v>8.9</v>
      </c>
      <c r="AC11" s="107">
        <v>8.8000000000000007</v>
      </c>
      <c r="AD11" s="107">
        <v>8.6</v>
      </c>
      <c r="AE11" s="107">
        <v>8.4</v>
      </c>
      <c r="AF11" s="135">
        <f>(SUM(AB11:AE11)-(MIN(AB11:AE11))-(MAX(AB11:AE11)))/2</f>
        <v>8.7000000000000028</v>
      </c>
      <c r="AG11" s="40">
        <f>SUM(AA11,AF11)</f>
        <v>13.000000000000004</v>
      </c>
      <c r="AH11" s="46">
        <f>SUM(AG11,Z11,S11,L11)</f>
        <v>49.800000000000004</v>
      </c>
      <c r="AI11" s="159">
        <v>1</v>
      </c>
    </row>
    <row r="12" spans="1:35">
      <c r="A12" s="105">
        <v>8</v>
      </c>
      <c r="B12" s="92" t="s">
        <v>57</v>
      </c>
      <c r="C12" s="68">
        <v>2011</v>
      </c>
      <c r="D12" s="71" t="s">
        <v>33</v>
      </c>
      <c r="E12" s="79" t="s">
        <v>34</v>
      </c>
      <c r="F12" s="18">
        <v>2.5</v>
      </c>
      <c r="G12" s="106">
        <v>9.9</v>
      </c>
      <c r="H12" s="106">
        <v>9.8000000000000007</v>
      </c>
      <c r="I12" s="106">
        <v>9.8000000000000007</v>
      </c>
      <c r="J12" s="106">
        <v>9.8000000000000007</v>
      </c>
      <c r="K12" s="136">
        <f>(SUM(G12:J12)-(MIN(G12:J12))-(MAX(G12:J12)))/2</f>
        <v>9.8000000000000007</v>
      </c>
      <c r="L12" s="28">
        <f>SUM(F12,K12)</f>
        <v>12.3</v>
      </c>
      <c r="M12" s="18">
        <v>3</v>
      </c>
      <c r="N12" s="106">
        <v>9.4</v>
      </c>
      <c r="O12" s="106">
        <v>9.1999999999999993</v>
      </c>
      <c r="P12" s="106">
        <v>9.3000000000000007</v>
      </c>
      <c r="Q12" s="106">
        <v>9.1</v>
      </c>
      <c r="R12" s="136">
        <f>(SUM(N12:Q12)-(MIN(N12:Q12))-(MAX(N12:Q12)))/2</f>
        <v>9.25</v>
      </c>
      <c r="S12" s="28">
        <f>SUM(M12,R12)</f>
        <v>12.25</v>
      </c>
      <c r="T12" s="18">
        <v>3.3</v>
      </c>
      <c r="U12" s="106">
        <v>8.1999999999999993</v>
      </c>
      <c r="V12" s="106">
        <v>8.5</v>
      </c>
      <c r="W12" s="106">
        <v>8.4</v>
      </c>
      <c r="X12" s="106">
        <v>8.1999999999999993</v>
      </c>
      <c r="Y12" s="136">
        <f>(SUM(U12:X12)-(MIN(U12:X12))-(MAX(U12:X12)))/2</f>
        <v>8.2999999999999989</v>
      </c>
      <c r="Z12" s="28">
        <f>SUM(T12,Y12)</f>
        <v>11.599999999999998</v>
      </c>
      <c r="AA12" s="148">
        <v>4.3</v>
      </c>
      <c r="AB12" s="106">
        <v>8.8000000000000007</v>
      </c>
      <c r="AC12" s="106">
        <v>8.6999999999999993</v>
      </c>
      <c r="AD12" s="106">
        <v>8.5</v>
      </c>
      <c r="AE12" s="106">
        <v>8.6</v>
      </c>
      <c r="AF12" s="136">
        <f>(SUM(AB12:AE12)-(MIN(AB12:AE12))-(MAX(AB12:AE12)))/2</f>
        <v>8.65</v>
      </c>
      <c r="AG12" s="28">
        <f>SUM(AA12,AF12)</f>
        <v>12.95</v>
      </c>
      <c r="AH12" s="47">
        <f>SUM(AG12,Z12,S12,L12)</f>
        <v>49.099999999999994</v>
      </c>
      <c r="AI12" s="160">
        <v>2</v>
      </c>
    </row>
    <row r="13" spans="1:35">
      <c r="A13" s="105">
        <v>9</v>
      </c>
      <c r="B13" s="75" t="s">
        <v>58</v>
      </c>
      <c r="C13" s="68">
        <v>2011</v>
      </c>
      <c r="D13" s="71" t="s">
        <v>33</v>
      </c>
      <c r="E13" s="79" t="s">
        <v>34</v>
      </c>
      <c r="F13" s="18">
        <v>2.5</v>
      </c>
      <c r="G13" s="106">
        <v>9.6</v>
      </c>
      <c r="H13" s="106">
        <v>9.6999999999999993</v>
      </c>
      <c r="I13" s="106">
        <v>9.6</v>
      </c>
      <c r="J13" s="106">
        <v>9.6</v>
      </c>
      <c r="K13" s="136">
        <f>(SUM(G13:J13)-(MIN(G13:J13))-(MAX(G13:J13)))/2</f>
        <v>9.6</v>
      </c>
      <c r="L13" s="28">
        <f>SUM(F13,K13)</f>
        <v>12.1</v>
      </c>
      <c r="M13" s="18">
        <v>3</v>
      </c>
      <c r="N13" s="106">
        <v>9.1999999999999993</v>
      </c>
      <c r="O13" s="106">
        <v>9.4</v>
      </c>
      <c r="P13" s="106">
        <v>9.4</v>
      </c>
      <c r="Q13" s="106">
        <v>9.1999999999999993</v>
      </c>
      <c r="R13" s="136">
        <f>(SUM(N13:Q13)-(MIN(N13:Q13))-(MAX(N13:Q13)))/2</f>
        <v>9.3000000000000007</v>
      </c>
      <c r="S13" s="28">
        <f>SUM(M13,R13)</f>
        <v>12.3</v>
      </c>
      <c r="T13" s="18">
        <v>3.3</v>
      </c>
      <c r="U13" s="106">
        <v>8.1999999999999993</v>
      </c>
      <c r="V13" s="106">
        <v>8.4</v>
      </c>
      <c r="W13" s="106">
        <v>8.1999999999999993</v>
      </c>
      <c r="X13" s="106">
        <v>7.9</v>
      </c>
      <c r="Y13" s="136">
        <f>(SUM(U13:X13)-(MIN(U13:X13))-(MAX(U13:X13)))/2</f>
        <v>8.2000000000000028</v>
      </c>
      <c r="Z13" s="28">
        <f>SUM(T13,Y13)</f>
        <v>11.500000000000004</v>
      </c>
      <c r="AA13" s="148">
        <v>4.3</v>
      </c>
      <c r="AB13" s="106">
        <v>8.6999999999999993</v>
      </c>
      <c r="AC13" s="106">
        <v>8.4</v>
      </c>
      <c r="AD13" s="106">
        <v>8.6999999999999993</v>
      </c>
      <c r="AE13" s="106">
        <v>8.6999999999999993</v>
      </c>
      <c r="AF13" s="136">
        <f>(SUM(AB13:AE13)-(MIN(AB13:AE13))-(MAX(AB13:AE13)))/2</f>
        <v>8.7000000000000011</v>
      </c>
      <c r="AG13" s="28">
        <f>SUM(AA13,AF13)</f>
        <v>13</v>
      </c>
      <c r="AH13" s="47">
        <f>SUM(AG13,Z13,S13,L13)</f>
        <v>48.900000000000006</v>
      </c>
      <c r="AI13" s="161">
        <v>3</v>
      </c>
    </row>
    <row r="14" spans="1:35">
      <c r="A14" s="105">
        <v>18</v>
      </c>
      <c r="B14" s="92" t="s">
        <v>204</v>
      </c>
      <c r="C14" s="58">
        <v>2009</v>
      </c>
      <c r="D14" s="64" t="s">
        <v>75</v>
      </c>
      <c r="E14" s="65" t="s">
        <v>40</v>
      </c>
      <c r="F14" s="139">
        <v>2.5</v>
      </c>
      <c r="G14" s="140">
        <v>9.6</v>
      </c>
      <c r="H14" s="140">
        <v>9.5</v>
      </c>
      <c r="I14" s="140">
        <v>9.6</v>
      </c>
      <c r="J14" s="140">
        <v>9.3000000000000007</v>
      </c>
      <c r="K14" s="141">
        <f>(SUM(G14:J14)-(MIN(G14:J14))-(MAX(G14:J14)))/2</f>
        <v>9.5500000000000007</v>
      </c>
      <c r="L14" s="142">
        <f>SUM(F14,K14)</f>
        <v>12.05</v>
      </c>
      <c r="M14" s="139">
        <v>2.8</v>
      </c>
      <c r="N14" s="140">
        <v>9.5</v>
      </c>
      <c r="O14" s="140">
        <v>9.4</v>
      </c>
      <c r="P14" s="140">
        <v>9.5</v>
      </c>
      <c r="Q14" s="140">
        <v>9.3000000000000007</v>
      </c>
      <c r="R14" s="141">
        <f>(SUM(N14:Q14)-(MIN(N14:Q14))-(MAX(N14:Q14)))/2</f>
        <v>9.4500000000000011</v>
      </c>
      <c r="S14" s="142">
        <f>SUM(M14,R14)</f>
        <v>12.25</v>
      </c>
      <c r="T14" s="139">
        <v>2.9</v>
      </c>
      <c r="U14" s="140">
        <v>8.6</v>
      </c>
      <c r="V14" s="140">
        <v>8.6</v>
      </c>
      <c r="W14" s="140">
        <v>8.6</v>
      </c>
      <c r="X14" s="140">
        <v>8.4</v>
      </c>
      <c r="Y14" s="136">
        <f>(SUM(U14:X14)-(MIN(U14:X14))-(MAX(U14:X14)))/2</f>
        <v>8.5999999999999979</v>
      </c>
      <c r="Z14" s="142">
        <f>SUM(T14,Y14)</f>
        <v>11.499999999999998</v>
      </c>
      <c r="AA14" s="149">
        <v>4.3</v>
      </c>
      <c r="AB14" s="140">
        <v>8</v>
      </c>
      <c r="AC14" s="140">
        <v>8.3000000000000007</v>
      </c>
      <c r="AD14" s="140">
        <v>8.5</v>
      </c>
      <c r="AE14" s="140">
        <v>8.1999999999999993</v>
      </c>
      <c r="AF14" s="136">
        <f>(SUM(AB14:AE14)-(MIN(AB14:AE14))-(MAX(AB14:AE14)))/2</f>
        <v>8.25</v>
      </c>
      <c r="AG14" s="142">
        <f>SUM(AA14,AF14)</f>
        <v>12.55</v>
      </c>
      <c r="AH14" s="47">
        <f>SUM(AG14,Z14,S14,L14)</f>
        <v>48.349999999999994</v>
      </c>
      <c r="AI14" s="157">
        <v>4</v>
      </c>
    </row>
    <row r="15" spans="1:35">
      <c r="A15" s="105">
        <v>4</v>
      </c>
      <c r="B15" s="74" t="s">
        <v>187</v>
      </c>
      <c r="C15" s="68">
        <v>2009</v>
      </c>
      <c r="D15" s="71" t="s">
        <v>33</v>
      </c>
      <c r="E15" s="79" t="s">
        <v>35</v>
      </c>
      <c r="F15" s="18">
        <v>2.5</v>
      </c>
      <c r="G15" s="106">
        <v>9.6999999999999993</v>
      </c>
      <c r="H15" s="106">
        <v>9.6</v>
      </c>
      <c r="I15" s="106">
        <v>9.9</v>
      </c>
      <c r="J15" s="106">
        <v>9.6999999999999993</v>
      </c>
      <c r="K15" s="136">
        <f>(SUM(G15:J15)-(MIN(G15:J15))-(MAX(G15:J15)))/2</f>
        <v>9.6999999999999957</v>
      </c>
      <c r="L15" s="28">
        <f>SUM(F15,K15)</f>
        <v>12.199999999999996</v>
      </c>
      <c r="M15" s="18">
        <v>2.8</v>
      </c>
      <c r="N15" s="106">
        <v>9.3000000000000007</v>
      </c>
      <c r="O15" s="106">
        <v>9</v>
      </c>
      <c r="P15" s="106">
        <v>9.4</v>
      </c>
      <c r="Q15" s="106">
        <v>9.1999999999999993</v>
      </c>
      <c r="R15" s="136">
        <f>(SUM(N15:Q15)-(MIN(N15:Q15))-(MAX(N15:Q15)))/2</f>
        <v>9.2500000000000036</v>
      </c>
      <c r="S15" s="28">
        <f>SUM(M15,R15)</f>
        <v>12.050000000000004</v>
      </c>
      <c r="T15" s="18">
        <v>3.5</v>
      </c>
      <c r="U15" s="106">
        <v>8.4</v>
      </c>
      <c r="V15" s="106">
        <v>8.6</v>
      </c>
      <c r="W15" s="106">
        <v>8.6</v>
      </c>
      <c r="X15" s="106">
        <v>8.1999999999999993</v>
      </c>
      <c r="Y15" s="136">
        <f>(SUM(U15:X15)-(MIN(U15:X15))-(MAX(U15:X15)))/2</f>
        <v>8.5</v>
      </c>
      <c r="Z15" s="28">
        <f>SUM(T15,Y15)</f>
        <v>12</v>
      </c>
      <c r="AA15" s="148">
        <v>4.3</v>
      </c>
      <c r="AB15" s="106">
        <v>7.2</v>
      </c>
      <c r="AC15" s="106">
        <v>7.4</v>
      </c>
      <c r="AD15" s="106">
        <v>7.2</v>
      </c>
      <c r="AE15" s="106">
        <v>7.4</v>
      </c>
      <c r="AF15" s="136">
        <f>(SUM(AB15:AE15)-(MIN(AB15:AE15))-(MAX(AB15:AE15)))/2</f>
        <v>7.3000000000000016</v>
      </c>
      <c r="AG15" s="28">
        <f>SUM(AA15,AF15)</f>
        <v>11.600000000000001</v>
      </c>
      <c r="AH15" s="47">
        <f>SUM(AG15,Z15,S15,L15)</f>
        <v>47.85</v>
      </c>
      <c r="AI15" s="157">
        <v>5</v>
      </c>
    </row>
    <row r="16" spans="1:35">
      <c r="A16" s="105">
        <v>16</v>
      </c>
      <c r="B16" s="75" t="s">
        <v>131</v>
      </c>
      <c r="C16" s="58">
        <v>2009</v>
      </c>
      <c r="D16" s="64" t="s">
        <v>75</v>
      </c>
      <c r="E16" s="65" t="s">
        <v>40</v>
      </c>
      <c r="F16" s="18">
        <v>2.5</v>
      </c>
      <c r="G16" s="106">
        <v>9.3000000000000007</v>
      </c>
      <c r="H16" s="106">
        <v>9.4</v>
      </c>
      <c r="I16" s="106">
        <v>9.4</v>
      </c>
      <c r="J16" s="106">
        <v>9.1</v>
      </c>
      <c r="K16" s="136">
        <f>(SUM(G16:J16)-(MIN(G16:J16))-(MAX(G16:J16)))/2</f>
        <v>9.3500000000000014</v>
      </c>
      <c r="L16" s="28">
        <f>SUM(F16,K16)</f>
        <v>11.850000000000001</v>
      </c>
      <c r="M16" s="18">
        <v>3</v>
      </c>
      <c r="N16" s="106">
        <v>9.4</v>
      </c>
      <c r="O16" s="106">
        <v>9.5</v>
      </c>
      <c r="P16" s="106">
        <v>9.5</v>
      </c>
      <c r="Q16" s="106">
        <v>9.4</v>
      </c>
      <c r="R16" s="136">
        <f>(SUM(N16:Q16)-(MIN(N16:Q16))-(MAX(N16:Q16)))/2</f>
        <v>9.4499999999999993</v>
      </c>
      <c r="S16" s="28">
        <f>SUM(M16,R16)</f>
        <v>12.45</v>
      </c>
      <c r="T16" s="18">
        <v>3.1</v>
      </c>
      <c r="U16" s="106">
        <v>8.5</v>
      </c>
      <c r="V16" s="106">
        <v>9</v>
      </c>
      <c r="W16" s="106">
        <v>9.4</v>
      </c>
      <c r="X16" s="106">
        <v>8.3000000000000007</v>
      </c>
      <c r="Y16" s="136">
        <f>(SUM(U16:X16)-(MIN(U16:X16))-(MAX(U16:X16)))/2</f>
        <v>8.75</v>
      </c>
      <c r="Z16" s="28">
        <f>SUM(T16,Y16)</f>
        <v>11.85</v>
      </c>
      <c r="AA16" s="148">
        <v>3.9</v>
      </c>
      <c r="AB16" s="106">
        <v>6.9</v>
      </c>
      <c r="AC16" s="106">
        <v>7.5</v>
      </c>
      <c r="AD16" s="106">
        <v>7.4</v>
      </c>
      <c r="AE16" s="106">
        <v>7.2</v>
      </c>
      <c r="AF16" s="136">
        <f>(SUM(AB16:AE16)-(MIN(AB16:AE16))-(MAX(AB16:AE16)))/2</f>
        <v>7.3000000000000007</v>
      </c>
      <c r="AG16" s="28">
        <f>SUM(AA16,AF16)</f>
        <v>11.200000000000001</v>
      </c>
      <c r="AH16" s="47">
        <f>SUM(AG16,Z16,S16,L16)</f>
        <v>47.35</v>
      </c>
      <c r="AI16" s="157">
        <v>6</v>
      </c>
    </row>
    <row r="17" spans="1:35">
      <c r="A17" s="105">
        <v>7</v>
      </c>
      <c r="B17" s="75" t="s">
        <v>56</v>
      </c>
      <c r="C17" s="68">
        <v>2009</v>
      </c>
      <c r="D17" s="71" t="s">
        <v>33</v>
      </c>
      <c r="E17" s="79" t="s">
        <v>34</v>
      </c>
      <c r="F17" s="139">
        <v>2.5</v>
      </c>
      <c r="G17" s="140">
        <v>9.6</v>
      </c>
      <c r="H17" s="140">
        <v>9.5</v>
      </c>
      <c r="I17" s="140">
        <v>9.6</v>
      </c>
      <c r="J17" s="140">
        <v>9.6999999999999993</v>
      </c>
      <c r="K17" s="141">
        <f>(SUM(G17:J17)-(MIN(G17:J17))-(MAX(G17:J17)))/2</f>
        <v>9.6000000000000032</v>
      </c>
      <c r="L17" s="142">
        <f>SUM(F17,K17)</f>
        <v>12.100000000000003</v>
      </c>
      <c r="M17" s="139">
        <v>3</v>
      </c>
      <c r="N17" s="140">
        <v>9.1999999999999993</v>
      </c>
      <c r="O17" s="140">
        <v>9.1999999999999993</v>
      </c>
      <c r="P17" s="140">
        <v>9.1999999999999993</v>
      </c>
      <c r="Q17" s="140">
        <v>9.3000000000000007</v>
      </c>
      <c r="R17" s="141">
        <f>(SUM(N17:Q17)-(MIN(N17:Q17))-(MAX(N17:Q17)))/2</f>
        <v>9.1999999999999993</v>
      </c>
      <c r="S17" s="142">
        <f>SUM(M17,R17)</f>
        <v>12.2</v>
      </c>
      <c r="T17" s="139">
        <v>3.3</v>
      </c>
      <c r="U17" s="140">
        <v>7.4</v>
      </c>
      <c r="V17" s="140">
        <v>7.5</v>
      </c>
      <c r="W17" s="140">
        <v>7.7</v>
      </c>
      <c r="X17" s="140">
        <v>7.4</v>
      </c>
      <c r="Y17" s="136">
        <f>(SUM(U17:X17)-(MIN(U17:X17))-(MAX(U17:X17)))/2</f>
        <v>7.4500000000000011</v>
      </c>
      <c r="Z17" s="142">
        <f>SUM(T17,Y17)</f>
        <v>10.75</v>
      </c>
      <c r="AA17" s="149">
        <v>4.3</v>
      </c>
      <c r="AB17" s="140">
        <v>7.6</v>
      </c>
      <c r="AC17" s="140">
        <v>7.7</v>
      </c>
      <c r="AD17" s="140">
        <v>7.3</v>
      </c>
      <c r="AE17" s="140">
        <v>7.8</v>
      </c>
      <c r="AF17" s="136">
        <f>(SUM(AB17:AE17)-(MIN(AB17:AE17))-(MAX(AB17:AE17)))/2</f>
        <v>7.65</v>
      </c>
      <c r="AG17" s="142">
        <f>SUM(AA17,AF17)</f>
        <v>11.95</v>
      </c>
      <c r="AH17" s="47">
        <f>SUM(AG17,Z17,S17,L17)</f>
        <v>47</v>
      </c>
      <c r="AI17" s="157">
        <v>7</v>
      </c>
    </row>
    <row r="18" spans="1:35">
      <c r="A18" s="105">
        <v>26</v>
      </c>
      <c r="B18" s="76" t="s">
        <v>141</v>
      </c>
      <c r="C18" s="58">
        <v>2009</v>
      </c>
      <c r="D18" s="57" t="s">
        <v>123</v>
      </c>
      <c r="E18" s="151" t="s">
        <v>142</v>
      </c>
      <c r="F18" s="18">
        <v>2.5</v>
      </c>
      <c r="G18" s="106">
        <v>9.4</v>
      </c>
      <c r="H18" s="106">
        <v>9.1999999999999993</v>
      </c>
      <c r="I18" s="106">
        <v>9.6999999999999993</v>
      </c>
      <c r="J18" s="106">
        <v>9.6</v>
      </c>
      <c r="K18" s="136">
        <f>(SUM(G18:J18)-(MIN(G18:J18))-(MAX(G18:J18)))/2</f>
        <v>9.5</v>
      </c>
      <c r="L18" s="28">
        <f>SUM(F18,K18)</f>
        <v>12</v>
      </c>
      <c r="M18" s="18">
        <v>2.9</v>
      </c>
      <c r="N18" s="106">
        <v>9.3000000000000007</v>
      </c>
      <c r="O18" s="106">
        <v>9</v>
      </c>
      <c r="P18" s="106">
        <v>9.1</v>
      </c>
      <c r="Q18" s="106">
        <v>9.1999999999999993</v>
      </c>
      <c r="R18" s="136">
        <f>(SUM(N18:Q18)-(MIN(N18:Q18))-(MAX(N18:Q18)))/2</f>
        <v>9.1499999999999968</v>
      </c>
      <c r="S18" s="28">
        <f>SUM(M18,R18)</f>
        <v>12.049999999999997</v>
      </c>
      <c r="T18" s="18">
        <v>2.9</v>
      </c>
      <c r="U18" s="106">
        <v>8.8000000000000007</v>
      </c>
      <c r="V18" s="106">
        <v>8.6</v>
      </c>
      <c r="W18" s="106">
        <v>8.4</v>
      </c>
      <c r="X18" s="106">
        <v>8.1</v>
      </c>
      <c r="Y18" s="136">
        <f>(SUM(U18:X18)-(MIN(U18:X18))-(MAX(U18:X18)))/2</f>
        <v>8.4999999999999982</v>
      </c>
      <c r="Z18" s="28">
        <f>SUM(T18,Y18)</f>
        <v>11.399999999999999</v>
      </c>
      <c r="AA18" s="148">
        <v>3.6</v>
      </c>
      <c r="AB18" s="106">
        <v>8.1999999999999993</v>
      </c>
      <c r="AC18" s="106">
        <v>7.7</v>
      </c>
      <c r="AD18" s="106">
        <v>7.9</v>
      </c>
      <c r="AE18" s="106">
        <v>7.8</v>
      </c>
      <c r="AF18" s="136">
        <f>(SUM(AB18:AE18)-(MIN(AB18:AE18))-(MAX(AB18:AE18)))/2</f>
        <v>7.85</v>
      </c>
      <c r="AG18" s="28">
        <f>SUM(AA18,AF18)</f>
        <v>11.45</v>
      </c>
      <c r="AH18" s="47">
        <f>SUM(AG18,Z18,S18,L18)</f>
        <v>46.899999999999991</v>
      </c>
      <c r="AI18" s="157">
        <v>8</v>
      </c>
    </row>
    <row r="19" spans="1:35">
      <c r="A19" s="105">
        <v>20</v>
      </c>
      <c r="B19" s="75" t="s">
        <v>133</v>
      </c>
      <c r="C19" s="58">
        <v>2010</v>
      </c>
      <c r="D19" s="57" t="s">
        <v>82</v>
      </c>
      <c r="E19" s="65" t="s">
        <v>40</v>
      </c>
      <c r="F19" s="18">
        <v>2.5</v>
      </c>
      <c r="G19" s="106">
        <v>9.3000000000000007</v>
      </c>
      <c r="H19" s="106">
        <v>9.4</v>
      </c>
      <c r="I19" s="106">
        <v>9.1999999999999993</v>
      </c>
      <c r="J19" s="106">
        <v>9.1</v>
      </c>
      <c r="K19" s="136">
        <f>(SUM(G19:J19)-(MIN(G19:J19))-(MAX(G19:J19)))/2</f>
        <v>9.25</v>
      </c>
      <c r="L19" s="28">
        <f>SUM(F19,K19)</f>
        <v>11.75</v>
      </c>
      <c r="M19" s="18">
        <v>3.1</v>
      </c>
      <c r="N19" s="106">
        <v>9</v>
      </c>
      <c r="O19" s="106">
        <v>9.4</v>
      </c>
      <c r="P19" s="106">
        <v>9.5</v>
      </c>
      <c r="Q19" s="106">
        <v>9</v>
      </c>
      <c r="R19" s="136">
        <f>(SUM(N19:Q19)-(MIN(N19:Q19))-(MAX(N19:Q19)))/2</f>
        <v>9.1999999999999993</v>
      </c>
      <c r="S19" s="28">
        <f>SUM(M19,R19)</f>
        <v>12.299999999999999</v>
      </c>
      <c r="T19" s="18">
        <v>3.5</v>
      </c>
      <c r="U19" s="106">
        <v>7.1</v>
      </c>
      <c r="V19" s="106">
        <v>7.2</v>
      </c>
      <c r="W19" s="106">
        <v>7.3</v>
      </c>
      <c r="X19" s="106">
        <v>6.9</v>
      </c>
      <c r="Y19" s="136">
        <f>(SUM(U19:X19)-(MIN(U19:X19))-(MAX(U19:X19)))/2</f>
        <v>7.15</v>
      </c>
      <c r="Z19" s="28">
        <f>SUM(T19,Y19)</f>
        <v>10.65</v>
      </c>
      <c r="AA19" s="148">
        <v>3.8</v>
      </c>
      <c r="AB19" s="106">
        <v>8.3000000000000007</v>
      </c>
      <c r="AC19" s="106">
        <v>8</v>
      </c>
      <c r="AD19" s="106">
        <v>8.4</v>
      </c>
      <c r="AE19" s="106">
        <v>8.1</v>
      </c>
      <c r="AF19" s="136">
        <f>(SUM(AB19:AE19)-(MIN(AB19:AE19))-(MAX(AB19:AE19)))/2</f>
        <v>8.2000000000000028</v>
      </c>
      <c r="AG19" s="28">
        <f>SUM(AA19,AF19)</f>
        <v>12.000000000000004</v>
      </c>
      <c r="AH19" s="47">
        <f>SUM(AG19,Z19,S19,L19)</f>
        <v>46.7</v>
      </c>
      <c r="AI19" s="157">
        <v>9</v>
      </c>
    </row>
    <row r="20" spans="1:35">
      <c r="A20" s="105">
        <v>17</v>
      </c>
      <c r="B20" s="75" t="s">
        <v>132</v>
      </c>
      <c r="C20" s="58">
        <v>2009</v>
      </c>
      <c r="D20" s="64" t="s">
        <v>75</v>
      </c>
      <c r="E20" s="65" t="s">
        <v>40</v>
      </c>
      <c r="F20" s="18">
        <v>2.5</v>
      </c>
      <c r="G20" s="106">
        <v>9.1</v>
      </c>
      <c r="H20" s="106">
        <v>9.3000000000000007</v>
      </c>
      <c r="I20" s="106">
        <v>9.3000000000000007</v>
      </c>
      <c r="J20" s="106">
        <v>9.1</v>
      </c>
      <c r="K20" s="136">
        <f>(SUM(G20:J20)-(MIN(G20:J20))-(MAX(G20:J20)))/2</f>
        <v>9.1999999999999975</v>
      </c>
      <c r="L20" s="28">
        <f>SUM(F20,K20)</f>
        <v>11.699999999999998</v>
      </c>
      <c r="M20" s="18">
        <v>2.8</v>
      </c>
      <c r="N20" s="106">
        <v>9.4</v>
      </c>
      <c r="O20" s="106">
        <v>9.3000000000000007</v>
      </c>
      <c r="P20" s="106">
        <v>9.3000000000000007</v>
      </c>
      <c r="Q20" s="106">
        <v>8.4</v>
      </c>
      <c r="R20" s="136">
        <f>(SUM(N20:Q20)-(MIN(N20:Q20))-(MAX(N20:Q20)))/2</f>
        <v>9.3000000000000043</v>
      </c>
      <c r="S20" s="28">
        <f>SUM(M20,R20)</f>
        <v>12.100000000000005</v>
      </c>
      <c r="T20" s="18">
        <v>2.9</v>
      </c>
      <c r="U20" s="106">
        <v>8.1999999999999993</v>
      </c>
      <c r="V20" s="106">
        <v>8</v>
      </c>
      <c r="W20" s="106">
        <v>8.5</v>
      </c>
      <c r="X20" s="106">
        <v>8</v>
      </c>
      <c r="Y20" s="136">
        <f>(SUM(U20:X20)-(MIN(U20:X20))-(MAX(U20:X20)))/2</f>
        <v>8.1000000000000014</v>
      </c>
      <c r="Z20" s="28">
        <f>SUM(T20,Y20)</f>
        <v>11.000000000000002</v>
      </c>
      <c r="AA20" s="148">
        <v>4.3</v>
      </c>
      <c r="AB20" s="106">
        <v>7.3</v>
      </c>
      <c r="AC20" s="106">
        <v>7.6</v>
      </c>
      <c r="AD20" s="106">
        <v>7.3</v>
      </c>
      <c r="AE20" s="106">
        <v>7.5</v>
      </c>
      <c r="AF20" s="136">
        <f>(SUM(AB20:AE20)-(MIN(AB20:AE20))-(MAX(AB20:AE20)))/2</f>
        <v>7.3999999999999995</v>
      </c>
      <c r="AG20" s="28">
        <f>SUM(AA20,AF20)</f>
        <v>11.7</v>
      </c>
      <c r="AH20" s="47">
        <f>SUM(AG20,Z20,S20,L20)</f>
        <v>46.500000000000007</v>
      </c>
      <c r="AI20" s="157">
        <v>10</v>
      </c>
    </row>
    <row r="21" spans="1:35">
      <c r="A21" s="105">
        <v>10</v>
      </c>
      <c r="B21" s="75" t="s">
        <v>60</v>
      </c>
      <c r="C21" s="58">
        <v>2009</v>
      </c>
      <c r="D21" s="57" t="s">
        <v>59</v>
      </c>
      <c r="E21" s="65" t="s">
        <v>53</v>
      </c>
      <c r="F21" s="18">
        <v>2.5</v>
      </c>
      <c r="G21" s="106">
        <v>9.6999999999999993</v>
      </c>
      <c r="H21" s="106">
        <v>9.6</v>
      </c>
      <c r="I21" s="106">
        <v>9.3000000000000007</v>
      </c>
      <c r="J21" s="106">
        <v>9.6</v>
      </c>
      <c r="K21" s="136">
        <f>(SUM(G21:J21)-(MIN(G21:J21))-(MAX(G21:J21)))/2</f>
        <v>9.5999999999999979</v>
      </c>
      <c r="L21" s="28">
        <f>SUM(F21,K21)</f>
        <v>12.099999999999998</v>
      </c>
      <c r="M21" s="18">
        <v>3</v>
      </c>
      <c r="N21" s="106">
        <v>9.3000000000000007</v>
      </c>
      <c r="O21" s="106">
        <v>9.3000000000000007</v>
      </c>
      <c r="P21" s="106">
        <v>9.1999999999999993</v>
      </c>
      <c r="Q21" s="106">
        <v>9</v>
      </c>
      <c r="R21" s="136">
        <f>(SUM(N21:Q21)-(MIN(N21:Q21))-(MAX(N21:Q21)))/2</f>
        <v>9.2499999999999982</v>
      </c>
      <c r="S21" s="28">
        <f>SUM(M21,R21)</f>
        <v>12.249999999999998</v>
      </c>
      <c r="T21" s="18">
        <v>3.1</v>
      </c>
      <c r="U21" s="106">
        <v>7.7</v>
      </c>
      <c r="V21" s="106">
        <v>7.6</v>
      </c>
      <c r="W21" s="106">
        <v>7.8</v>
      </c>
      <c r="X21" s="106">
        <v>7</v>
      </c>
      <c r="Y21" s="136">
        <f>(SUM(U21:X21)-(MIN(U21:X21))-(MAX(U21:X21)))/2</f>
        <v>7.65</v>
      </c>
      <c r="Z21" s="28">
        <f>SUM(T21,Y21)</f>
        <v>10.75</v>
      </c>
      <c r="AA21" s="148">
        <v>4.0999999999999996</v>
      </c>
      <c r="AB21" s="106">
        <v>7</v>
      </c>
      <c r="AC21" s="106">
        <v>7.7</v>
      </c>
      <c r="AD21" s="106">
        <v>7.2</v>
      </c>
      <c r="AE21" s="106">
        <v>7</v>
      </c>
      <c r="AF21" s="136">
        <f>(SUM(AB21:AE21)-(MIN(AB21:AE21))-(MAX(AB21:AE21)))/2</f>
        <v>7.1</v>
      </c>
      <c r="AG21" s="28">
        <f>SUM(AA21,AF21)</f>
        <v>11.2</v>
      </c>
      <c r="AH21" s="47">
        <f>SUM(AG21,Z21,S21,L21)</f>
        <v>46.3</v>
      </c>
      <c r="AI21" s="157">
        <v>11</v>
      </c>
    </row>
    <row r="22" spans="1:35">
      <c r="A22" s="105">
        <v>24</v>
      </c>
      <c r="B22" s="75" t="s">
        <v>137</v>
      </c>
      <c r="C22" s="58">
        <v>2009</v>
      </c>
      <c r="D22" s="57" t="s">
        <v>82</v>
      </c>
      <c r="E22" s="65" t="s">
        <v>40</v>
      </c>
      <c r="F22" s="139">
        <v>2.5</v>
      </c>
      <c r="G22" s="140">
        <v>9.6999999999999993</v>
      </c>
      <c r="H22" s="140">
        <v>9.6999999999999993</v>
      </c>
      <c r="I22" s="140">
        <v>9.5</v>
      </c>
      <c r="J22" s="140">
        <v>9.1999999999999993</v>
      </c>
      <c r="K22" s="141">
        <f>(SUM(G22:J22)-(MIN(G22:J22))-(MAX(G22:J22)))/2</f>
        <v>9.5999999999999979</v>
      </c>
      <c r="L22" s="142">
        <f>SUM(F22,K22)</f>
        <v>12.099999999999998</v>
      </c>
      <c r="M22" s="139">
        <v>3</v>
      </c>
      <c r="N22" s="140">
        <v>9.1</v>
      </c>
      <c r="O22" s="140">
        <v>8.6999999999999993</v>
      </c>
      <c r="P22" s="140">
        <v>9.1999999999999993</v>
      </c>
      <c r="Q22" s="140">
        <v>9</v>
      </c>
      <c r="R22" s="141">
        <f>(SUM(N22:Q22)-(MIN(N22:Q22))-(MAX(N22:Q22)))/2</f>
        <v>9.0500000000000007</v>
      </c>
      <c r="S22" s="142">
        <f>SUM(M22,R22)</f>
        <v>12.05</v>
      </c>
      <c r="T22" s="139">
        <v>3.1</v>
      </c>
      <c r="U22" s="140">
        <v>7.4</v>
      </c>
      <c r="V22" s="140">
        <v>7.2</v>
      </c>
      <c r="W22" s="140">
        <v>7</v>
      </c>
      <c r="X22" s="140">
        <v>6.7</v>
      </c>
      <c r="Y22" s="136">
        <f>(SUM(U22:X22)-(MIN(U22:X22))-(MAX(U22:X22)))/2</f>
        <v>7.1000000000000005</v>
      </c>
      <c r="Z22" s="142">
        <f>SUM(T22,Y22)</f>
        <v>10.200000000000001</v>
      </c>
      <c r="AA22" s="149">
        <v>4.0999999999999996</v>
      </c>
      <c r="AB22" s="140">
        <v>7.3</v>
      </c>
      <c r="AC22" s="140">
        <v>7.1</v>
      </c>
      <c r="AD22" s="140">
        <v>6.9</v>
      </c>
      <c r="AE22" s="140">
        <v>7.4</v>
      </c>
      <c r="AF22" s="136">
        <f>(SUM(AB22:AE22)-(MIN(AB22:AE22))-(MAX(AB22:AE22)))/2</f>
        <v>7.1999999999999984</v>
      </c>
      <c r="AG22" s="142">
        <f>SUM(AA22,AF22)</f>
        <v>11.299999999999997</v>
      </c>
      <c r="AH22" s="47">
        <f>SUM(AG22,Z22,S22,L22)</f>
        <v>45.649999999999991</v>
      </c>
      <c r="AI22" s="157">
        <v>12</v>
      </c>
    </row>
    <row r="23" spans="1:35">
      <c r="A23" s="105">
        <v>14</v>
      </c>
      <c r="B23" s="75" t="s">
        <v>129</v>
      </c>
      <c r="C23" s="58">
        <v>2009</v>
      </c>
      <c r="D23" s="64" t="s">
        <v>75</v>
      </c>
      <c r="E23" s="65" t="s">
        <v>40</v>
      </c>
      <c r="F23" s="18">
        <v>2.5</v>
      </c>
      <c r="G23" s="106">
        <v>9.4</v>
      </c>
      <c r="H23" s="106">
        <v>9.1999999999999993</v>
      </c>
      <c r="I23" s="106">
        <v>9.3000000000000007</v>
      </c>
      <c r="J23" s="106">
        <v>8.9</v>
      </c>
      <c r="K23" s="136">
        <f>(SUM(G23:J23)-(MIN(G23:J23))-(MAX(G23:J23)))/2</f>
        <v>9.2500000000000036</v>
      </c>
      <c r="L23" s="28">
        <f>SUM(F23,K23)</f>
        <v>11.750000000000004</v>
      </c>
      <c r="M23" s="18">
        <v>2.8</v>
      </c>
      <c r="N23" s="106">
        <v>8.8000000000000007</v>
      </c>
      <c r="O23" s="106">
        <v>8.6999999999999993</v>
      </c>
      <c r="P23" s="106">
        <v>9.3000000000000007</v>
      </c>
      <c r="Q23" s="106">
        <v>8.9</v>
      </c>
      <c r="R23" s="136">
        <f>(SUM(N23:Q23)-(MIN(N23:Q23))-(MAX(N23:Q23)))/2</f>
        <v>8.8500000000000014</v>
      </c>
      <c r="S23" s="28">
        <f>SUM(M23,R23)</f>
        <v>11.650000000000002</v>
      </c>
      <c r="T23" s="18">
        <v>3.2</v>
      </c>
      <c r="U23" s="106">
        <v>8</v>
      </c>
      <c r="V23" s="106">
        <v>8</v>
      </c>
      <c r="W23" s="106">
        <v>8.1999999999999993</v>
      </c>
      <c r="X23" s="106">
        <v>7.9</v>
      </c>
      <c r="Y23" s="136">
        <f>(SUM(U23:X23)-(MIN(U23:X23))-(MAX(U23:X23)))/2</f>
        <v>8.0000000000000018</v>
      </c>
      <c r="Z23" s="28">
        <f>SUM(T23,Y23)</f>
        <v>11.200000000000003</v>
      </c>
      <c r="AA23" s="148">
        <v>3.7</v>
      </c>
      <c r="AB23" s="106">
        <v>7.3</v>
      </c>
      <c r="AC23" s="106">
        <v>7.2</v>
      </c>
      <c r="AD23" s="106">
        <v>7.4</v>
      </c>
      <c r="AE23" s="106">
        <v>7</v>
      </c>
      <c r="AF23" s="136">
        <f>(SUM(AB23:AE23)-(MIN(AB23:AE23))-(MAX(AB23:AE23)))/2</f>
        <v>7.2499999999999991</v>
      </c>
      <c r="AG23" s="28">
        <f>SUM(AA23,AF23)</f>
        <v>10.95</v>
      </c>
      <c r="AH23" s="47">
        <f>SUM(AG23,Z23,S23,L23)</f>
        <v>45.550000000000011</v>
      </c>
      <c r="AI23" s="157">
        <v>13</v>
      </c>
    </row>
    <row r="24" spans="1:35">
      <c r="A24" s="105">
        <v>30</v>
      </c>
      <c r="B24" s="86" t="s">
        <v>146</v>
      </c>
      <c r="C24" s="58">
        <v>2011</v>
      </c>
      <c r="D24" s="57" t="s">
        <v>185</v>
      </c>
      <c r="E24" s="65" t="s">
        <v>145</v>
      </c>
      <c r="F24" s="18">
        <v>2.5</v>
      </c>
      <c r="G24" s="106">
        <v>9.1</v>
      </c>
      <c r="H24" s="106">
        <v>9.3000000000000007</v>
      </c>
      <c r="I24" s="106">
        <v>9.3000000000000007</v>
      </c>
      <c r="J24" s="106">
        <v>9</v>
      </c>
      <c r="K24" s="136">
        <f>(SUM(G24:J24)-(MIN(G24:J24))-(MAX(G24:J24)))/2</f>
        <v>9.2000000000000011</v>
      </c>
      <c r="L24" s="28">
        <f>SUM(F24,K24)</f>
        <v>11.700000000000001</v>
      </c>
      <c r="M24" s="18">
        <v>3</v>
      </c>
      <c r="N24" s="106">
        <v>9.1</v>
      </c>
      <c r="O24" s="106">
        <v>9</v>
      </c>
      <c r="P24" s="106">
        <v>9.3000000000000007</v>
      </c>
      <c r="Q24" s="106">
        <v>9.1</v>
      </c>
      <c r="R24" s="136">
        <f>(SUM(N24:Q24)-(MIN(N24:Q24))-(MAX(N24:Q24)))/2</f>
        <v>9.1</v>
      </c>
      <c r="S24" s="28">
        <f>SUM(M24,R24)</f>
        <v>12.1</v>
      </c>
      <c r="T24" s="18">
        <v>3.1</v>
      </c>
      <c r="U24" s="106">
        <v>8.4</v>
      </c>
      <c r="V24" s="106">
        <v>8.1999999999999993</v>
      </c>
      <c r="W24" s="106">
        <v>8.6</v>
      </c>
      <c r="X24" s="106">
        <v>8.6999999999999993</v>
      </c>
      <c r="Y24" s="136">
        <f>(SUM(U24:X24)-(MIN(U24:X24))-(MAX(U24:X24)))/2</f>
        <v>8.5000000000000036</v>
      </c>
      <c r="Z24" s="28">
        <f>SUM(T24,Y24)</f>
        <v>11.600000000000003</v>
      </c>
      <c r="AA24" s="148">
        <v>3.3</v>
      </c>
      <c r="AB24" s="106">
        <v>6.5</v>
      </c>
      <c r="AC24" s="106">
        <v>6.5</v>
      </c>
      <c r="AD24" s="106">
        <v>6.3</v>
      </c>
      <c r="AE24" s="106">
        <v>6.5</v>
      </c>
      <c r="AF24" s="136">
        <f>(SUM(AB24:AE24)-(MIN(AB24:AE24))-(MAX(AB24:AE24)))/2</f>
        <v>6.5</v>
      </c>
      <c r="AG24" s="28">
        <f>SUM(AA24,AF24)</f>
        <v>9.8000000000000007</v>
      </c>
      <c r="AH24" s="47">
        <f>SUM(AG24,Z24,S24,L24)</f>
        <v>45.20000000000001</v>
      </c>
      <c r="AI24" s="157">
        <v>14</v>
      </c>
    </row>
    <row r="25" spans="1:35">
      <c r="A25" s="105">
        <v>21</v>
      </c>
      <c r="B25" s="75" t="s">
        <v>134</v>
      </c>
      <c r="C25" s="58">
        <v>2011</v>
      </c>
      <c r="D25" s="57" t="s">
        <v>82</v>
      </c>
      <c r="E25" s="65" t="s">
        <v>103</v>
      </c>
      <c r="F25" s="139">
        <v>2.5</v>
      </c>
      <c r="G25" s="140">
        <v>8.9</v>
      </c>
      <c r="H25" s="140">
        <v>9</v>
      </c>
      <c r="I25" s="140">
        <v>9.1</v>
      </c>
      <c r="J25" s="140">
        <v>8.9</v>
      </c>
      <c r="K25" s="141">
        <f>(SUM(G25:J25)-(MIN(G25:J25))-(MAX(G25:J25)))/2</f>
        <v>8.9499999999999993</v>
      </c>
      <c r="L25" s="142">
        <f>SUM(F25,K25)</f>
        <v>11.45</v>
      </c>
      <c r="M25" s="139">
        <v>3</v>
      </c>
      <c r="N25" s="140">
        <v>9.1</v>
      </c>
      <c r="O25" s="140">
        <v>8.9</v>
      </c>
      <c r="P25" s="140">
        <v>9</v>
      </c>
      <c r="Q25" s="140">
        <v>9.1</v>
      </c>
      <c r="R25" s="141">
        <f>(SUM(N25:Q25)-(MIN(N25:Q25))-(MAX(N25:Q25)))/2</f>
        <v>9.0500000000000007</v>
      </c>
      <c r="S25" s="142">
        <f>SUM(M25,R25)</f>
        <v>12.05</v>
      </c>
      <c r="T25" s="139">
        <v>3.1</v>
      </c>
      <c r="U25" s="140">
        <v>8.3000000000000007</v>
      </c>
      <c r="V25" s="140">
        <v>7.8</v>
      </c>
      <c r="W25" s="140">
        <v>7.8</v>
      </c>
      <c r="X25" s="140">
        <v>7.5</v>
      </c>
      <c r="Y25" s="136">
        <f>(SUM(U25:X25)-(MIN(U25:X25))-(MAX(U25:X25)))/2</f>
        <v>7.8000000000000007</v>
      </c>
      <c r="Z25" s="142">
        <f>SUM(T25,Y25)</f>
        <v>10.9</v>
      </c>
      <c r="AA25" s="149">
        <v>3.7</v>
      </c>
      <c r="AB25" s="140">
        <v>7</v>
      </c>
      <c r="AC25" s="140">
        <v>7.3</v>
      </c>
      <c r="AD25" s="140">
        <v>6.7</v>
      </c>
      <c r="AE25" s="140">
        <v>7.2</v>
      </c>
      <c r="AF25" s="136">
        <f>(SUM(AB25:AE25)-(MIN(AB25:AE25))-(MAX(AB25:AE25)))/2</f>
        <v>7.1</v>
      </c>
      <c r="AG25" s="142">
        <f>SUM(AA25,AF25)</f>
        <v>10.8</v>
      </c>
      <c r="AH25" s="47">
        <f>SUM(AG25,Z25,S25,L25)</f>
        <v>45.2</v>
      </c>
      <c r="AI25" s="157">
        <v>15</v>
      </c>
    </row>
    <row r="26" spans="1:35">
      <c r="A26" s="105">
        <v>6</v>
      </c>
      <c r="B26" s="75" t="s">
        <v>188</v>
      </c>
      <c r="C26" s="68">
        <v>2010</v>
      </c>
      <c r="D26" s="71" t="s">
        <v>33</v>
      </c>
      <c r="E26" s="79" t="s">
        <v>35</v>
      </c>
      <c r="F26" s="18">
        <v>2.5</v>
      </c>
      <c r="G26" s="106">
        <v>9.6</v>
      </c>
      <c r="H26" s="106">
        <v>9.5</v>
      </c>
      <c r="I26" s="106">
        <v>9.6999999999999993</v>
      </c>
      <c r="J26" s="106">
        <v>9.5</v>
      </c>
      <c r="K26" s="136">
        <f>(SUM(G26:J26)-(MIN(G26:J26))-(MAX(G26:J26)))/2</f>
        <v>9.5499999999999989</v>
      </c>
      <c r="L26" s="28">
        <f>SUM(F26,K26)</f>
        <v>12.049999999999999</v>
      </c>
      <c r="M26" s="18">
        <v>3</v>
      </c>
      <c r="N26" s="106">
        <v>9.4</v>
      </c>
      <c r="O26" s="106">
        <v>9.3000000000000007</v>
      </c>
      <c r="P26" s="106">
        <v>9.1</v>
      </c>
      <c r="Q26" s="106">
        <v>9.1999999999999993</v>
      </c>
      <c r="R26" s="136">
        <f>(SUM(N26:Q26)-(MIN(N26:Q26))-(MAX(N26:Q26)))/2</f>
        <v>9.25</v>
      </c>
      <c r="S26" s="28">
        <f>SUM(M26,R26)</f>
        <v>12.25</v>
      </c>
      <c r="T26" s="18">
        <v>3.3</v>
      </c>
      <c r="U26" s="106">
        <v>6.5</v>
      </c>
      <c r="V26" s="106">
        <v>6.8</v>
      </c>
      <c r="W26" s="106">
        <v>6.6</v>
      </c>
      <c r="X26" s="106">
        <v>6.5</v>
      </c>
      <c r="Y26" s="136">
        <f>(SUM(U26:X26)-(MIN(U26:X26))-(MAX(U26:X26)))/2</f>
        <v>6.5499999999999989</v>
      </c>
      <c r="Z26" s="28">
        <f>SUM(T26,Y26)</f>
        <v>9.8499999999999979</v>
      </c>
      <c r="AA26" s="148">
        <v>3.5</v>
      </c>
      <c r="AB26" s="106">
        <v>7.5</v>
      </c>
      <c r="AC26" s="106">
        <v>7.5</v>
      </c>
      <c r="AD26" s="106">
        <v>7.5</v>
      </c>
      <c r="AE26" s="106">
        <v>7.7</v>
      </c>
      <c r="AF26" s="136">
        <f>(SUM(AB26:AE26)-(MIN(AB26:AE26))-(MAX(AB26:AE26)))/2</f>
        <v>7.5</v>
      </c>
      <c r="AG26" s="28">
        <f>SUM(AA26,AF26)</f>
        <v>11</v>
      </c>
      <c r="AH26" s="47">
        <f>SUM(AG26,Z26,S26,L26)</f>
        <v>45.149999999999991</v>
      </c>
      <c r="AI26" s="157">
        <v>16</v>
      </c>
    </row>
    <row r="27" spans="1:35">
      <c r="A27" s="105">
        <v>23</v>
      </c>
      <c r="B27" s="75" t="s">
        <v>136</v>
      </c>
      <c r="C27" s="58">
        <v>2010</v>
      </c>
      <c r="D27" s="57" t="s">
        <v>82</v>
      </c>
      <c r="E27" s="65" t="s">
        <v>103</v>
      </c>
      <c r="F27" s="18">
        <v>2.5</v>
      </c>
      <c r="G27" s="106">
        <v>9.6</v>
      </c>
      <c r="H27" s="106">
        <v>9.6</v>
      </c>
      <c r="I27" s="106">
        <v>9.6</v>
      </c>
      <c r="J27" s="106">
        <v>9.6999999999999993</v>
      </c>
      <c r="K27" s="136">
        <f>(SUM(G27:J27)-(MIN(G27:J27))-(MAX(G27:J27)))/2</f>
        <v>9.6</v>
      </c>
      <c r="L27" s="28">
        <f>SUM(F27,K27)</f>
        <v>12.1</v>
      </c>
      <c r="M27" s="18">
        <v>2.6</v>
      </c>
      <c r="N27" s="106">
        <v>8.6</v>
      </c>
      <c r="O27" s="106">
        <v>8.4</v>
      </c>
      <c r="P27" s="106">
        <v>8.5</v>
      </c>
      <c r="Q27" s="106">
        <v>8.4</v>
      </c>
      <c r="R27" s="136">
        <f>(SUM(N27:Q27)-(MIN(N27:Q27))-(MAX(N27:Q27)))/2</f>
        <v>8.4499999999999993</v>
      </c>
      <c r="S27" s="28">
        <f>SUM(M27,R27)</f>
        <v>11.049999999999999</v>
      </c>
      <c r="T27" s="18">
        <v>2.7</v>
      </c>
      <c r="U27" s="106">
        <v>8.5</v>
      </c>
      <c r="V27" s="106">
        <v>8.6</v>
      </c>
      <c r="W27" s="106">
        <v>8.4</v>
      </c>
      <c r="X27" s="106">
        <v>8.4</v>
      </c>
      <c r="Y27" s="136">
        <f>(SUM(U27:X27)-(MIN(U27:X27))-(MAX(U27:X27)))/2</f>
        <v>8.4499999999999993</v>
      </c>
      <c r="Z27" s="28">
        <f>SUM(T27,Y27)</f>
        <v>11.149999999999999</v>
      </c>
      <c r="AA27" s="148">
        <v>2.9</v>
      </c>
      <c r="AB27" s="106">
        <v>8</v>
      </c>
      <c r="AC27" s="106">
        <v>7.8</v>
      </c>
      <c r="AD27" s="106">
        <v>7.9</v>
      </c>
      <c r="AE27" s="106">
        <v>7.8</v>
      </c>
      <c r="AF27" s="136">
        <f>(SUM(AB27:AE27)-(MIN(AB27:AE27))-(MAX(AB27:AE27)))/2</f>
        <v>7.8500000000000014</v>
      </c>
      <c r="AG27" s="28">
        <f>SUM(AA27,AF27)</f>
        <v>10.750000000000002</v>
      </c>
      <c r="AH27" s="47">
        <f>SUM(AG27,Z27,S27,L27)</f>
        <v>45.05</v>
      </c>
      <c r="AI27" s="157">
        <v>17</v>
      </c>
    </row>
    <row r="28" spans="1:35">
      <c r="A28" s="105">
        <v>5</v>
      </c>
      <c r="B28" s="75" t="s">
        <v>55</v>
      </c>
      <c r="C28" s="68">
        <v>2009</v>
      </c>
      <c r="D28" s="71" t="s">
        <v>33</v>
      </c>
      <c r="E28" s="79" t="s">
        <v>35</v>
      </c>
      <c r="F28" s="139">
        <v>2.5</v>
      </c>
      <c r="G28" s="140">
        <v>9.5</v>
      </c>
      <c r="H28" s="140">
        <v>9.6</v>
      </c>
      <c r="I28" s="140">
        <v>9.6</v>
      </c>
      <c r="J28" s="140">
        <v>9.5</v>
      </c>
      <c r="K28" s="141">
        <f>(SUM(G28:J28)-(MIN(G28:J28))-(MAX(G28:J28)))/2</f>
        <v>9.5500000000000007</v>
      </c>
      <c r="L28" s="142">
        <f>SUM(F28,K28)</f>
        <v>12.05</v>
      </c>
      <c r="M28" s="139">
        <v>2.8</v>
      </c>
      <c r="N28" s="140">
        <v>9.1999999999999993</v>
      </c>
      <c r="O28" s="140">
        <v>9.1999999999999993</v>
      </c>
      <c r="P28" s="140">
        <v>9.4</v>
      </c>
      <c r="Q28" s="140">
        <v>9.1</v>
      </c>
      <c r="R28" s="141">
        <f>(SUM(N28:Q28)-(MIN(N28:Q28))-(MAX(N28:Q28)))/2</f>
        <v>9.1999999999999993</v>
      </c>
      <c r="S28" s="142">
        <f>SUM(M28,R28)</f>
        <v>12</v>
      </c>
      <c r="T28" s="139">
        <v>2.8</v>
      </c>
      <c r="U28" s="140">
        <v>5.7</v>
      </c>
      <c r="V28" s="140">
        <v>5.9</v>
      </c>
      <c r="W28" s="140">
        <v>5.6</v>
      </c>
      <c r="X28" s="140">
        <v>5.8</v>
      </c>
      <c r="Y28" s="136">
        <f>(SUM(U28:X28)-(MIN(U28:X28))-(MAX(U28:X28)))/2</f>
        <v>5.7500000000000027</v>
      </c>
      <c r="Z28" s="142">
        <f>SUM(T28,Y28)</f>
        <v>8.5500000000000025</v>
      </c>
      <c r="AA28" s="149">
        <v>4.3</v>
      </c>
      <c r="AB28" s="218">
        <v>8.1999999999999993</v>
      </c>
      <c r="AC28" s="140">
        <v>8</v>
      </c>
      <c r="AD28" s="140">
        <v>7.6</v>
      </c>
      <c r="AE28" s="140">
        <v>8.1999999999999993</v>
      </c>
      <c r="AF28" s="136">
        <f>(SUM(AB28:AE28)-(MIN(AB28:AE28))-(MAX(AB28:AE28)))/2</f>
        <v>8.1</v>
      </c>
      <c r="AG28" s="142">
        <f>SUM(AA28,AF28)</f>
        <v>12.399999999999999</v>
      </c>
      <c r="AH28" s="47">
        <f>SUM(AG28,Z28,S28,L28)</f>
        <v>45</v>
      </c>
      <c r="AI28" s="157">
        <v>18</v>
      </c>
    </row>
    <row r="29" spans="1:35">
      <c r="A29" s="105">
        <v>15</v>
      </c>
      <c r="B29" s="75" t="s">
        <v>130</v>
      </c>
      <c r="C29" s="58">
        <v>2009</v>
      </c>
      <c r="D29" s="64" t="s">
        <v>75</v>
      </c>
      <c r="E29" s="65" t="s">
        <v>40</v>
      </c>
      <c r="F29" s="18">
        <v>2.5</v>
      </c>
      <c r="G29" s="106">
        <v>9.6</v>
      </c>
      <c r="H29" s="106">
        <v>9.6</v>
      </c>
      <c r="I29" s="106">
        <v>9.6</v>
      </c>
      <c r="J29" s="106">
        <v>9.4</v>
      </c>
      <c r="K29" s="136">
        <f>(SUM(G29:J29)-(MIN(G29:J29))-(MAX(G29:J29)))/2</f>
        <v>9.5999999999999979</v>
      </c>
      <c r="L29" s="28">
        <f>SUM(F29,K29)</f>
        <v>12.099999999999998</v>
      </c>
      <c r="M29" s="18">
        <v>2.8</v>
      </c>
      <c r="N29" s="106">
        <v>9</v>
      </c>
      <c r="O29" s="106">
        <v>8.5</v>
      </c>
      <c r="P29" s="106">
        <v>8.9</v>
      </c>
      <c r="Q29" s="106">
        <v>8.8000000000000007</v>
      </c>
      <c r="R29" s="136">
        <f>(SUM(N29:Q29)-(MIN(N29:Q29))-(MAX(N29:Q29)))/2</f>
        <v>8.8500000000000014</v>
      </c>
      <c r="S29" s="28">
        <f>SUM(M29,R29)</f>
        <v>11.650000000000002</v>
      </c>
      <c r="T29" s="18">
        <v>3.3</v>
      </c>
      <c r="U29" s="106">
        <v>7.6</v>
      </c>
      <c r="V29" s="106">
        <v>7.6</v>
      </c>
      <c r="W29" s="106">
        <v>7.4</v>
      </c>
      <c r="X29" s="106">
        <v>7.1</v>
      </c>
      <c r="Y29" s="136">
        <f>(SUM(U29:X29)-(MIN(U29:X29))-(MAX(U29:X29)))/2</f>
        <v>7.5000000000000009</v>
      </c>
      <c r="Z29" s="28">
        <f>SUM(T29,Y29)</f>
        <v>10.8</v>
      </c>
      <c r="AA29" s="148">
        <v>3.8</v>
      </c>
      <c r="AB29" s="106">
        <v>6.5</v>
      </c>
      <c r="AC29" s="106">
        <v>6.7</v>
      </c>
      <c r="AD29" s="106">
        <v>7</v>
      </c>
      <c r="AE29" s="106">
        <v>6.5</v>
      </c>
      <c r="AF29" s="136">
        <f>(SUM(AB29:AE29)-(MIN(AB29:AE29))-(MAX(AB29:AE29)))/2</f>
        <v>6.6</v>
      </c>
      <c r="AG29" s="28">
        <f>SUM(AA29,AF29)</f>
        <v>10.399999999999999</v>
      </c>
      <c r="AH29" s="47">
        <f>SUM(AG29,Z29,S29,L29)</f>
        <v>44.95</v>
      </c>
      <c r="AI29" s="157">
        <v>19</v>
      </c>
    </row>
    <row r="30" spans="1:35">
      <c r="A30" s="105">
        <v>28</v>
      </c>
      <c r="B30" s="86" t="s">
        <v>144</v>
      </c>
      <c r="C30" s="58">
        <v>2011</v>
      </c>
      <c r="D30" s="57" t="s">
        <v>185</v>
      </c>
      <c r="E30" s="65" t="s">
        <v>145</v>
      </c>
      <c r="F30" s="18">
        <v>2.5</v>
      </c>
      <c r="G30" s="106">
        <v>9.1999999999999993</v>
      </c>
      <c r="H30" s="106">
        <v>9.5</v>
      </c>
      <c r="I30" s="106">
        <v>9.1999999999999993</v>
      </c>
      <c r="J30" s="106">
        <v>9.5</v>
      </c>
      <c r="K30" s="136">
        <f>(SUM(G30:J30)-(MIN(G30:J30))-(MAX(G30:J30)))/2</f>
        <v>9.35</v>
      </c>
      <c r="L30" s="28">
        <f>SUM(F30,K30)</f>
        <v>11.85</v>
      </c>
      <c r="M30" s="18">
        <v>3</v>
      </c>
      <c r="N30" s="106">
        <v>9.3000000000000007</v>
      </c>
      <c r="O30" s="106">
        <v>9.4</v>
      </c>
      <c r="P30" s="106">
        <v>9.4</v>
      </c>
      <c r="Q30" s="106">
        <v>8.9</v>
      </c>
      <c r="R30" s="136">
        <f>(SUM(N30:Q30)-(MIN(N30:Q30))-(MAX(N30:Q30)))/2</f>
        <v>9.3500000000000014</v>
      </c>
      <c r="S30" s="28">
        <f>SUM(M30,R30)</f>
        <v>12.350000000000001</v>
      </c>
      <c r="T30" s="18">
        <v>2.9</v>
      </c>
      <c r="U30" s="106">
        <v>8.1999999999999993</v>
      </c>
      <c r="V30" s="106">
        <v>8.1999999999999993</v>
      </c>
      <c r="W30" s="106">
        <v>8.6</v>
      </c>
      <c r="X30" s="106">
        <v>8.5</v>
      </c>
      <c r="Y30" s="136">
        <f>(SUM(U30:X30)-(MIN(U30:X30))-(MAX(U30:X30)))/2</f>
        <v>8.3500000000000014</v>
      </c>
      <c r="Z30" s="28">
        <f>SUM(T30,Y30)</f>
        <v>11.250000000000002</v>
      </c>
      <c r="AA30" s="148">
        <v>3.4</v>
      </c>
      <c r="AB30" s="106">
        <v>5.8</v>
      </c>
      <c r="AC30" s="106">
        <v>6</v>
      </c>
      <c r="AD30" s="106">
        <v>6.2</v>
      </c>
      <c r="AE30" s="106">
        <v>6.2</v>
      </c>
      <c r="AF30" s="136">
        <f>(SUM(AB30:AE30)-(MIN(AB30:AE30))-(MAX(AB30:AE30)))/2</f>
        <v>6.1</v>
      </c>
      <c r="AG30" s="28">
        <f>SUM(AA30,AF30)</f>
        <v>9.5</v>
      </c>
      <c r="AH30" s="47">
        <f>SUM(AG30,Z30,S30,L30)</f>
        <v>44.95</v>
      </c>
      <c r="AI30" s="157">
        <v>20</v>
      </c>
    </row>
    <row r="31" spans="1:35">
      <c r="A31" s="105">
        <v>31</v>
      </c>
      <c r="B31" s="209" t="s">
        <v>182</v>
      </c>
      <c r="C31" s="82">
        <v>2009</v>
      </c>
      <c r="D31" s="62" t="s">
        <v>179</v>
      </c>
      <c r="E31" s="66" t="s">
        <v>180</v>
      </c>
      <c r="F31" s="139">
        <v>2.5</v>
      </c>
      <c r="G31" s="140">
        <v>9.1999999999999993</v>
      </c>
      <c r="H31" s="140">
        <v>9.3000000000000007</v>
      </c>
      <c r="I31" s="140">
        <v>9</v>
      </c>
      <c r="J31" s="140">
        <v>8.9</v>
      </c>
      <c r="K31" s="141">
        <f>(SUM(G31:J31)-(MIN(G31:J31))-(MAX(G31:J31)))/2</f>
        <v>9.1</v>
      </c>
      <c r="L31" s="142">
        <f>SUM(F31,K31)</f>
        <v>11.6</v>
      </c>
      <c r="M31" s="139">
        <v>2.6</v>
      </c>
      <c r="N31" s="140">
        <v>9</v>
      </c>
      <c r="O31" s="140">
        <v>9</v>
      </c>
      <c r="P31" s="140">
        <v>9.1999999999999993</v>
      </c>
      <c r="Q31" s="140">
        <v>8.9</v>
      </c>
      <c r="R31" s="141">
        <f>(SUM(N31:Q31)-(MIN(N31:Q31))-(MAX(N31:Q31)))/2</f>
        <v>9.0000000000000018</v>
      </c>
      <c r="S31" s="142">
        <f>SUM(M31,R31)</f>
        <v>11.600000000000001</v>
      </c>
      <c r="T31" s="139">
        <v>2.7</v>
      </c>
      <c r="U31" s="140">
        <v>8.8000000000000007</v>
      </c>
      <c r="V31" s="140">
        <v>8.6999999999999993</v>
      </c>
      <c r="W31" s="140">
        <v>8.8000000000000007</v>
      </c>
      <c r="X31" s="140">
        <v>8</v>
      </c>
      <c r="Y31" s="136">
        <f>(SUM(U31:X31)-(MIN(U31:X31))-(MAX(U31:X31)))/2</f>
        <v>8.7499999999999982</v>
      </c>
      <c r="Z31" s="142">
        <f>SUM(T31,Y31)</f>
        <v>11.45</v>
      </c>
      <c r="AA31" s="149">
        <v>3.4</v>
      </c>
      <c r="AB31" s="140">
        <v>6.3</v>
      </c>
      <c r="AC31" s="140">
        <v>6.7</v>
      </c>
      <c r="AD31" s="140">
        <v>6.5</v>
      </c>
      <c r="AE31" s="140">
        <v>6.4</v>
      </c>
      <c r="AF31" s="136">
        <f>(SUM(AB31:AE31)-(MIN(AB31:AE31))-(MAX(AB31:AE31)))/2</f>
        <v>6.4499999999999993</v>
      </c>
      <c r="AG31" s="142">
        <f>SUM(AA31,AF31)</f>
        <v>9.85</v>
      </c>
      <c r="AH31" s="47">
        <f>SUM(AG31,Z31,S31,L31)</f>
        <v>44.5</v>
      </c>
      <c r="AI31" s="157">
        <v>21</v>
      </c>
    </row>
    <row r="32" spans="1:35">
      <c r="A32" s="105">
        <v>32</v>
      </c>
      <c r="B32" s="134" t="s">
        <v>227</v>
      </c>
      <c r="C32" s="58">
        <v>2010</v>
      </c>
      <c r="D32" s="57" t="s">
        <v>172</v>
      </c>
      <c r="E32" s="65" t="s">
        <v>173</v>
      </c>
      <c r="F32" s="18">
        <v>2.5</v>
      </c>
      <c r="G32" s="106">
        <v>9.5</v>
      </c>
      <c r="H32" s="106">
        <v>9.5</v>
      </c>
      <c r="I32" s="106">
        <v>9.5</v>
      </c>
      <c r="J32" s="106">
        <v>9.6999999999999993</v>
      </c>
      <c r="K32" s="136">
        <f>(SUM(G32:J32)-(MIN(G32:J32))-(MAX(G32:J32)))/2</f>
        <v>9.5000000000000018</v>
      </c>
      <c r="L32" s="28">
        <f>SUM(F32,K32)</f>
        <v>12.000000000000002</v>
      </c>
      <c r="M32" s="18">
        <v>2.8</v>
      </c>
      <c r="N32" s="106">
        <v>9</v>
      </c>
      <c r="O32" s="106">
        <v>9.4</v>
      </c>
      <c r="P32" s="106">
        <v>9.3000000000000007</v>
      </c>
      <c r="Q32" s="106">
        <v>9</v>
      </c>
      <c r="R32" s="136">
        <f>(SUM(N32:Q32)-(MIN(N32:Q32))-(MAX(N32:Q32)))/2</f>
        <v>9.1500000000000021</v>
      </c>
      <c r="S32" s="28">
        <f>SUM(M32,R32)</f>
        <v>11.950000000000003</v>
      </c>
      <c r="T32" s="18">
        <v>2.6</v>
      </c>
      <c r="U32" s="106">
        <v>7.2</v>
      </c>
      <c r="V32" s="106">
        <v>6.9</v>
      </c>
      <c r="W32" s="106">
        <v>7.6</v>
      </c>
      <c r="X32" s="106">
        <v>7.5</v>
      </c>
      <c r="Y32" s="136">
        <f>(SUM(U32:X32)-(MIN(U32:X32))-(MAX(U32:X32)))/2</f>
        <v>7.3500000000000023</v>
      </c>
      <c r="Z32" s="28">
        <f>SUM(T32,Y32)</f>
        <v>9.9500000000000028</v>
      </c>
      <c r="AA32" s="148">
        <v>3.5</v>
      </c>
      <c r="AB32" s="106">
        <v>6.8</v>
      </c>
      <c r="AC32" s="106">
        <v>6.8</v>
      </c>
      <c r="AD32" s="106">
        <v>7</v>
      </c>
      <c r="AE32" s="106">
        <v>7.2</v>
      </c>
      <c r="AF32" s="136">
        <f>(SUM(AB32:AE32)-(MIN(AB32:AE32))-(MAX(AB32:AE32)))/2</f>
        <v>6.9</v>
      </c>
      <c r="AG32" s="28">
        <f>SUM(AA32,AF32)</f>
        <v>10.4</v>
      </c>
      <c r="AH32" s="47">
        <f>SUM(AG32,Z32,S32,L32)</f>
        <v>44.300000000000004</v>
      </c>
      <c r="AI32" s="157">
        <v>22</v>
      </c>
    </row>
    <row r="33" spans="1:35">
      <c r="A33" s="105">
        <v>19</v>
      </c>
      <c r="B33" s="75" t="s">
        <v>192</v>
      </c>
      <c r="C33" s="58">
        <v>2011</v>
      </c>
      <c r="D33" s="64" t="s">
        <v>75</v>
      </c>
      <c r="E33" s="65" t="s">
        <v>40</v>
      </c>
      <c r="F33" s="18">
        <v>2.5</v>
      </c>
      <c r="G33" s="106">
        <v>8.6999999999999993</v>
      </c>
      <c r="H33" s="106">
        <v>8.9</v>
      </c>
      <c r="I33" s="106">
        <v>8.9</v>
      </c>
      <c r="J33" s="106">
        <v>8.6999999999999993</v>
      </c>
      <c r="K33" s="136">
        <f>(SUM(G33:J33)-(MIN(G33:J33))-(MAX(G33:J33)))/2</f>
        <v>8.8000000000000007</v>
      </c>
      <c r="L33" s="28">
        <f>SUM(F33,K33)</f>
        <v>11.3</v>
      </c>
      <c r="M33" s="18">
        <v>2.4</v>
      </c>
      <c r="N33" s="106">
        <v>9.1999999999999993</v>
      </c>
      <c r="O33" s="106">
        <v>8.6999999999999993</v>
      </c>
      <c r="P33" s="106">
        <v>9.1999999999999993</v>
      </c>
      <c r="Q33" s="106">
        <v>8.9</v>
      </c>
      <c r="R33" s="136">
        <f>(SUM(N33:Q33)-(MIN(N33:Q33))-(MAX(N33:Q33)))/2</f>
        <v>9.0500000000000007</v>
      </c>
      <c r="S33" s="28">
        <f>SUM(M33,R33)</f>
        <v>11.450000000000001</v>
      </c>
      <c r="T33" s="18">
        <v>2.7</v>
      </c>
      <c r="U33" s="106">
        <v>8.4</v>
      </c>
      <c r="V33" s="106">
        <v>8.5</v>
      </c>
      <c r="W33" s="106">
        <v>8.6</v>
      </c>
      <c r="X33" s="106">
        <v>8.1999999999999993</v>
      </c>
      <c r="Y33" s="136">
        <f>(SUM(U33:X33)-(MIN(U33:X33))-(MAX(U33:X33)))/2</f>
        <v>8.4500000000000028</v>
      </c>
      <c r="Z33" s="28">
        <f>SUM(T33,Y33)</f>
        <v>11.150000000000002</v>
      </c>
      <c r="AA33" s="148">
        <v>3.7</v>
      </c>
      <c r="AB33" s="106">
        <v>6.5</v>
      </c>
      <c r="AC33" s="106">
        <v>7</v>
      </c>
      <c r="AD33" s="106">
        <v>6.5</v>
      </c>
      <c r="AE33" s="106">
        <v>6.8</v>
      </c>
      <c r="AF33" s="136">
        <f>(SUM(AB33:AE33)-(MIN(AB33:AE33))-(MAX(AB33:AE33)))/2</f>
        <v>6.65</v>
      </c>
      <c r="AG33" s="28">
        <f>SUM(AA33,AF33)</f>
        <v>10.350000000000001</v>
      </c>
      <c r="AH33" s="47">
        <f>SUM(AG33,Z33,S33,L33)</f>
        <v>44.25</v>
      </c>
      <c r="AI33" s="157">
        <v>23</v>
      </c>
    </row>
    <row r="34" spans="1:35">
      <c r="A34" s="105">
        <v>11</v>
      </c>
      <c r="B34" s="75" t="s">
        <v>61</v>
      </c>
      <c r="C34" s="68">
        <v>2011</v>
      </c>
      <c r="D34" s="57" t="s">
        <v>38</v>
      </c>
      <c r="E34" s="65" t="s">
        <v>53</v>
      </c>
      <c r="F34" s="139">
        <v>2.5</v>
      </c>
      <c r="G34" s="140">
        <v>9.4</v>
      </c>
      <c r="H34" s="140">
        <v>9.5</v>
      </c>
      <c r="I34" s="140">
        <v>9.4</v>
      </c>
      <c r="J34" s="140">
        <v>9.3000000000000007</v>
      </c>
      <c r="K34" s="141">
        <f>(SUM(G34:J34)-(MIN(G34:J34))-(MAX(G34:J34)))/2</f>
        <v>9.3999999999999968</v>
      </c>
      <c r="L34" s="142">
        <f>SUM(F34,K34)</f>
        <v>11.899999999999997</v>
      </c>
      <c r="M34" s="139">
        <v>2.8</v>
      </c>
      <c r="N34" s="140">
        <v>9.1999999999999993</v>
      </c>
      <c r="O34" s="140">
        <v>9.1999999999999993</v>
      </c>
      <c r="P34" s="140">
        <v>9.4</v>
      </c>
      <c r="Q34" s="140">
        <v>9.1</v>
      </c>
      <c r="R34" s="141">
        <f>(SUM(N34:Q34)-(MIN(N34:Q34))-(MAX(N34:Q34)))/2</f>
        <v>9.1999999999999993</v>
      </c>
      <c r="S34" s="142">
        <f>SUM(M34,R34)</f>
        <v>12</v>
      </c>
      <c r="T34" s="139">
        <v>3.1</v>
      </c>
      <c r="U34" s="140">
        <v>6.5</v>
      </c>
      <c r="V34" s="140">
        <v>6.5</v>
      </c>
      <c r="W34" s="140">
        <v>6.5</v>
      </c>
      <c r="X34" s="140">
        <v>6.2</v>
      </c>
      <c r="Y34" s="136">
        <f>(SUM(U34:X34)-(MIN(U34:X34))-(MAX(U34:X34)))/2</f>
        <v>6.5</v>
      </c>
      <c r="Z34" s="142">
        <f>SUM(T34,Y34)</f>
        <v>9.6</v>
      </c>
      <c r="AA34" s="148">
        <v>3.4</v>
      </c>
      <c r="AB34" s="106">
        <v>6.6</v>
      </c>
      <c r="AC34" s="106">
        <v>6.8</v>
      </c>
      <c r="AD34" s="106">
        <v>6.7</v>
      </c>
      <c r="AE34" s="106">
        <v>6.9</v>
      </c>
      <c r="AF34" s="136">
        <f>(SUM(AB34:AE34)-(MIN(AB34:AE34))-(MAX(AB34:AE34)))/2</f>
        <v>6.7499999999999991</v>
      </c>
      <c r="AG34" s="142">
        <f>SUM(AA34,AF34)</f>
        <v>10.149999999999999</v>
      </c>
      <c r="AH34" s="47">
        <f>SUM(AG34,Z34,S34,L34)</f>
        <v>43.65</v>
      </c>
      <c r="AI34" s="157">
        <v>24</v>
      </c>
    </row>
    <row r="35" spans="1:35">
      <c r="A35" s="105">
        <v>25</v>
      </c>
      <c r="B35" s="75" t="s">
        <v>138</v>
      </c>
      <c r="C35" s="58">
        <v>2011</v>
      </c>
      <c r="D35" s="57" t="s">
        <v>140</v>
      </c>
      <c r="E35" s="65" t="s">
        <v>90</v>
      </c>
      <c r="F35" s="18">
        <v>2.5</v>
      </c>
      <c r="G35" s="106">
        <v>8.9</v>
      </c>
      <c r="H35" s="106">
        <v>9</v>
      </c>
      <c r="I35" s="106">
        <v>8.9</v>
      </c>
      <c r="J35" s="106">
        <v>8.9</v>
      </c>
      <c r="K35" s="136">
        <f>(SUM(G35:J35)-(MIN(G35:J35))-(MAX(G35:J35)))/2</f>
        <v>8.8999999999999986</v>
      </c>
      <c r="L35" s="28">
        <f>SUM(F35,K35)</f>
        <v>11.399999999999999</v>
      </c>
      <c r="M35" s="18">
        <v>2.8</v>
      </c>
      <c r="N35" s="106">
        <v>8.9</v>
      </c>
      <c r="O35" s="106">
        <v>9.1999999999999993</v>
      </c>
      <c r="P35" s="106">
        <v>9.1999999999999993</v>
      </c>
      <c r="Q35" s="106">
        <v>9</v>
      </c>
      <c r="R35" s="136">
        <f>(SUM(N35:Q35)-(MIN(N35:Q35))-(MAX(N35:Q35)))/2</f>
        <v>9.1</v>
      </c>
      <c r="S35" s="28">
        <f>SUM(M35,R35)</f>
        <v>11.899999999999999</v>
      </c>
      <c r="T35" s="18">
        <v>3.5</v>
      </c>
      <c r="U35" s="106">
        <v>5.4</v>
      </c>
      <c r="V35" s="106">
        <v>6.1</v>
      </c>
      <c r="W35" s="106">
        <v>5.4</v>
      </c>
      <c r="X35" s="106">
        <v>5.0999999999999996</v>
      </c>
      <c r="Y35" s="136">
        <f>(SUM(U35:X35)-(MIN(U35:X35))-(MAX(U35:X35)))/2</f>
        <v>5.3999999999999995</v>
      </c>
      <c r="Z35" s="28">
        <f>SUM(T35,Y35)</f>
        <v>8.8999999999999986</v>
      </c>
      <c r="AA35" s="148">
        <v>3.4</v>
      </c>
      <c r="AB35" s="106">
        <v>7.4</v>
      </c>
      <c r="AC35" s="106">
        <v>7.6</v>
      </c>
      <c r="AD35" s="106">
        <v>7.3</v>
      </c>
      <c r="AE35" s="106">
        <v>7.5</v>
      </c>
      <c r="AF35" s="136">
        <f>(SUM(AB35:AE35)-(MIN(AB35:AE35))-(MAX(AB35:AE35)))/2</f>
        <v>7.45</v>
      </c>
      <c r="AG35" s="28">
        <f>SUM(AA35,AF35)</f>
        <v>10.85</v>
      </c>
      <c r="AH35" s="47">
        <f>SUM(AG35,Z35,S35,L35)</f>
        <v>43.05</v>
      </c>
      <c r="AI35" s="157">
        <v>25</v>
      </c>
    </row>
    <row r="36" spans="1:35" ht="15" customHeight="1">
      <c r="A36" s="105">
        <v>22</v>
      </c>
      <c r="B36" s="92" t="s">
        <v>135</v>
      </c>
      <c r="C36" s="58">
        <v>2009</v>
      </c>
      <c r="D36" s="57" t="s">
        <v>82</v>
      </c>
      <c r="E36" s="65" t="s">
        <v>103</v>
      </c>
      <c r="F36" s="18">
        <v>2.5</v>
      </c>
      <c r="G36" s="106">
        <v>9.5</v>
      </c>
      <c r="H36" s="106">
        <v>9.6</v>
      </c>
      <c r="I36" s="106">
        <v>9.4</v>
      </c>
      <c r="J36" s="106">
        <v>9.3000000000000007</v>
      </c>
      <c r="K36" s="136">
        <f>(SUM(G36:J36)-(MIN(G36:J36))-(MAX(G36:J36)))/2</f>
        <v>9.4499999999999993</v>
      </c>
      <c r="L36" s="28">
        <f>SUM(F36,K36)</f>
        <v>11.95</v>
      </c>
      <c r="M36" s="18">
        <v>2.4</v>
      </c>
      <c r="N36" s="106">
        <v>8</v>
      </c>
      <c r="O36" s="106">
        <v>7.8</v>
      </c>
      <c r="P36" s="106">
        <v>8</v>
      </c>
      <c r="Q36" s="106">
        <v>7.5</v>
      </c>
      <c r="R36" s="136">
        <f>(SUM(N36:Q36)-(MIN(N36:Q36))-(MAX(N36:Q36)))/2</f>
        <v>7.9</v>
      </c>
      <c r="S36" s="28">
        <f>SUM(M36,R36)</f>
        <v>10.3</v>
      </c>
      <c r="T36" s="18">
        <v>2.7</v>
      </c>
      <c r="U36" s="106">
        <v>7.7</v>
      </c>
      <c r="V36" s="106">
        <v>7</v>
      </c>
      <c r="W36" s="106">
        <v>7.7</v>
      </c>
      <c r="X36" s="106">
        <v>7.1</v>
      </c>
      <c r="Y36" s="136">
        <f>(SUM(U36:X36)-(MIN(U36:X36))-(MAX(U36:X36)))/2</f>
        <v>7.4</v>
      </c>
      <c r="Z36" s="28">
        <f>SUM(T36,Y36)</f>
        <v>10.100000000000001</v>
      </c>
      <c r="AA36" s="148">
        <v>3.1</v>
      </c>
      <c r="AB36" s="106">
        <v>7.5</v>
      </c>
      <c r="AC36" s="106">
        <v>7.6</v>
      </c>
      <c r="AD36" s="106">
        <v>7.5</v>
      </c>
      <c r="AE36" s="106">
        <v>7.6</v>
      </c>
      <c r="AF36" s="136">
        <f>(SUM(AB36:AE36)-(MIN(AB36:AE36))-(MAX(AB36:AE36)))/2</f>
        <v>7.5500000000000016</v>
      </c>
      <c r="AG36" s="28">
        <f>SUM(AA36,AF36)</f>
        <v>10.650000000000002</v>
      </c>
      <c r="AH36" s="47">
        <f>SUM(AG36,Z36,S36,L36)</f>
        <v>43</v>
      </c>
      <c r="AI36" s="157">
        <v>26</v>
      </c>
    </row>
    <row r="37" spans="1:35">
      <c r="A37" s="105">
        <v>1</v>
      </c>
      <c r="B37" s="73" t="s">
        <v>19</v>
      </c>
      <c r="C37" s="212">
        <v>2010</v>
      </c>
      <c r="D37" s="71" t="s">
        <v>9</v>
      </c>
      <c r="E37" s="65" t="s">
        <v>13</v>
      </c>
      <c r="F37" s="139">
        <v>2.5</v>
      </c>
      <c r="G37" s="140">
        <v>9</v>
      </c>
      <c r="H37" s="140">
        <v>9.3000000000000007</v>
      </c>
      <c r="I37" s="140">
        <v>8.8000000000000007</v>
      </c>
      <c r="J37" s="140">
        <v>8.9</v>
      </c>
      <c r="K37" s="141">
        <f>(SUM(G37:J37)-(MIN(G37:J37))-(MAX(G37:J37)))/2</f>
        <v>8.9499999999999993</v>
      </c>
      <c r="L37" s="142">
        <f>SUM(F37,K37)</f>
        <v>11.45</v>
      </c>
      <c r="M37" s="139">
        <v>2.6</v>
      </c>
      <c r="N37" s="140">
        <v>8.8000000000000007</v>
      </c>
      <c r="O37" s="140">
        <v>9</v>
      </c>
      <c r="P37" s="140">
        <v>9</v>
      </c>
      <c r="Q37" s="140">
        <v>8.6999999999999993</v>
      </c>
      <c r="R37" s="141">
        <f>(SUM(N37:Q37)-(MIN(N37:Q37))-(MAX(N37:Q37)))/2</f>
        <v>8.9</v>
      </c>
      <c r="S37" s="142">
        <f>SUM(M37,R37)</f>
        <v>11.5</v>
      </c>
      <c r="T37" s="139">
        <v>2.9</v>
      </c>
      <c r="U37" s="140">
        <v>6.5</v>
      </c>
      <c r="V37" s="140">
        <v>6.5</v>
      </c>
      <c r="W37" s="140">
        <v>6.3</v>
      </c>
      <c r="X37" s="140">
        <v>6.7</v>
      </c>
      <c r="Y37" s="136">
        <f>(SUM(U37:X37)-(MIN(U37:X37))-(MAX(U37:X37)))/2</f>
        <v>6.5</v>
      </c>
      <c r="Z37" s="142">
        <f>SUM(T37,Y37)</f>
        <v>9.4</v>
      </c>
      <c r="AA37" s="149">
        <v>3.7</v>
      </c>
      <c r="AB37" s="140">
        <v>6.2</v>
      </c>
      <c r="AC37" s="140">
        <v>6.5</v>
      </c>
      <c r="AD37" s="140">
        <v>6.3</v>
      </c>
      <c r="AE37" s="140">
        <v>6.4</v>
      </c>
      <c r="AF37" s="136">
        <f>(SUM(AB37:AE37)-(MIN(AB37:AE37))-(MAX(AB37:AE37)))/2</f>
        <v>6.35</v>
      </c>
      <c r="AG37" s="142">
        <f>SUM(AA37,AF37)</f>
        <v>10.050000000000001</v>
      </c>
      <c r="AH37" s="47">
        <f>SUM(AG37,Z37,S37,L37)</f>
        <v>42.400000000000006</v>
      </c>
      <c r="AI37" s="157">
        <v>27</v>
      </c>
    </row>
    <row r="38" spans="1:35">
      <c r="A38" s="199">
        <v>12</v>
      </c>
      <c r="B38" s="207" t="s">
        <v>62</v>
      </c>
      <c r="C38" s="211">
        <v>2011</v>
      </c>
      <c r="D38" s="192" t="s">
        <v>38</v>
      </c>
      <c r="E38" s="201" t="s">
        <v>53</v>
      </c>
      <c r="F38" s="33">
        <v>2.5</v>
      </c>
      <c r="G38" s="202">
        <v>8.8000000000000007</v>
      </c>
      <c r="H38" s="202">
        <v>9.1</v>
      </c>
      <c r="I38" s="202">
        <v>8.6999999999999993</v>
      </c>
      <c r="J38" s="202">
        <v>8.6999999999999993</v>
      </c>
      <c r="K38" s="203">
        <f>(SUM(G38:J38)-(MIN(G38:J38))-(MAX(G38:J38)))/2</f>
        <v>8.75</v>
      </c>
      <c r="L38" s="32">
        <f>SUM(F38,K38)</f>
        <v>11.25</v>
      </c>
      <c r="M38" s="33">
        <v>2.8</v>
      </c>
      <c r="N38" s="202">
        <v>9</v>
      </c>
      <c r="O38" s="202">
        <v>9.1999999999999993</v>
      </c>
      <c r="P38" s="202">
        <v>9.1999999999999993</v>
      </c>
      <c r="Q38" s="202">
        <v>9</v>
      </c>
      <c r="R38" s="203">
        <f>(SUM(N38:Q38)-(MIN(N38:Q38))-(MAX(N38:Q38)))/2</f>
        <v>9.1</v>
      </c>
      <c r="S38" s="32">
        <f>SUM(M38,R38)</f>
        <v>11.899999999999999</v>
      </c>
      <c r="T38" s="33">
        <v>2.5</v>
      </c>
      <c r="U38" s="202">
        <v>6.7</v>
      </c>
      <c r="V38" s="202">
        <v>6.3</v>
      </c>
      <c r="W38" s="202">
        <v>6.3</v>
      </c>
      <c r="X38" s="202">
        <v>6.2</v>
      </c>
      <c r="Y38" s="203">
        <f>(SUM(U38:X38)-(MIN(U38:X38))-(MAX(U38:X38)))/2</f>
        <v>6.3000000000000007</v>
      </c>
      <c r="Z38" s="32">
        <f>SUM(T38,Y38)</f>
        <v>8.8000000000000007</v>
      </c>
      <c r="AA38" s="33">
        <v>3</v>
      </c>
      <c r="AB38" s="202">
        <v>6.6</v>
      </c>
      <c r="AC38" s="202">
        <v>6.7</v>
      </c>
      <c r="AD38" s="202">
        <v>6.9</v>
      </c>
      <c r="AE38" s="202">
        <v>6.7</v>
      </c>
      <c r="AF38" s="203">
        <f>(SUM(AB38:AE38)-(MIN(AB38:AE38))-(MAX(AB38:AE38)))/2</f>
        <v>6.700000000000002</v>
      </c>
      <c r="AG38" s="32">
        <f>SUM(AA38,AF38)</f>
        <v>9.7000000000000028</v>
      </c>
      <c r="AH38" s="32">
        <f>SUM(AG38,Z38,S38,L38)</f>
        <v>41.650000000000006</v>
      </c>
      <c r="AI38" s="157">
        <v>28</v>
      </c>
    </row>
    <row r="39" spans="1:35">
      <c r="A39" s="199">
        <v>34</v>
      </c>
      <c r="B39" s="98" t="s">
        <v>147</v>
      </c>
      <c r="C39" s="200">
        <v>2009</v>
      </c>
      <c r="D39" s="192" t="s">
        <v>92</v>
      </c>
      <c r="E39" s="201" t="s">
        <v>93</v>
      </c>
      <c r="F39" s="33">
        <v>2.5</v>
      </c>
      <c r="G39" s="202">
        <v>9</v>
      </c>
      <c r="H39" s="202">
        <v>9.1</v>
      </c>
      <c r="I39" s="202">
        <v>8.9</v>
      </c>
      <c r="J39" s="202">
        <v>8.8000000000000007</v>
      </c>
      <c r="K39" s="203">
        <f>(SUM(G39:J39)-(MIN(G39:J39))-(MAX(G39:J39)))/2</f>
        <v>8.9499999999999993</v>
      </c>
      <c r="L39" s="32">
        <f>SUM(F39,K39)</f>
        <v>11.45</v>
      </c>
      <c r="M39" s="33">
        <v>2.6</v>
      </c>
      <c r="N39" s="202">
        <v>7.9</v>
      </c>
      <c r="O39" s="202">
        <v>7.8</v>
      </c>
      <c r="P39" s="202">
        <v>7.9</v>
      </c>
      <c r="Q39" s="202">
        <v>7.9</v>
      </c>
      <c r="R39" s="203">
        <f>(SUM(N39:Q39)-(MIN(N39:Q39))-(MAX(N39:Q39)))/2</f>
        <v>7.8999999999999995</v>
      </c>
      <c r="S39" s="32">
        <f>SUM(M39,R39)</f>
        <v>10.5</v>
      </c>
      <c r="T39" s="33">
        <v>2.7</v>
      </c>
      <c r="U39" s="202">
        <v>7</v>
      </c>
      <c r="V39" s="202">
        <v>7.2</v>
      </c>
      <c r="W39" s="202">
        <v>6.4</v>
      </c>
      <c r="X39" s="202">
        <v>6.1</v>
      </c>
      <c r="Y39" s="203">
        <f>(SUM(U39:X39)-(MIN(U39:X39))-(MAX(U39:X39)))/2</f>
        <v>6.7000000000000011</v>
      </c>
      <c r="Z39" s="32">
        <f>SUM(T39,Y39)</f>
        <v>9.4000000000000021</v>
      </c>
      <c r="AA39" s="33">
        <v>2.9</v>
      </c>
      <c r="AB39" s="202">
        <v>6.7</v>
      </c>
      <c r="AC39" s="202">
        <v>7.2</v>
      </c>
      <c r="AD39" s="202">
        <v>6.7</v>
      </c>
      <c r="AE39" s="202">
        <v>7.6</v>
      </c>
      <c r="AF39" s="203">
        <f>(SUM(AB39:AE39)-(MIN(AB39:AE39))-(MAX(AB39:AE39)))/2</f>
        <v>6.950000000000002</v>
      </c>
      <c r="AG39" s="32">
        <f>SUM(AA39,AF39)</f>
        <v>9.8500000000000014</v>
      </c>
      <c r="AH39" s="32">
        <f>SUM(AG39,Z39,S39,L39)</f>
        <v>41.2</v>
      </c>
      <c r="AI39" s="157">
        <v>29</v>
      </c>
    </row>
    <row r="40" spans="1:35">
      <c r="A40" s="199">
        <v>2</v>
      </c>
      <c r="B40" s="210" t="s">
        <v>22</v>
      </c>
      <c r="C40" s="213">
        <v>2011</v>
      </c>
      <c r="D40" s="201" t="s">
        <v>9</v>
      </c>
      <c r="E40" s="201" t="s">
        <v>10</v>
      </c>
      <c r="F40" s="33">
        <v>2.5</v>
      </c>
      <c r="G40" s="202">
        <v>9.1</v>
      </c>
      <c r="H40" s="202">
        <v>9.1999999999999993</v>
      </c>
      <c r="I40" s="202">
        <v>9.1999999999999993</v>
      </c>
      <c r="J40" s="202">
        <v>8.8000000000000007</v>
      </c>
      <c r="K40" s="203">
        <f>(SUM(G40:J40)-(MIN(G40:J40))-(MAX(G40:J40)))/2</f>
        <v>9.1499999999999986</v>
      </c>
      <c r="L40" s="32">
        <f>SUM(F40,K40)</f>
        <v>11.649999999999999</v>
      </c>
      <c r="M40" s="33">
        <v>2.8</v>
      </c>
      <c r="N40" s="202">
        <v>8.6999999999999993</v>
      </c>
      <c r="O40" s="202">
        <v>8.6</v>
      </c>
      <c r="P40" s="202">
        <v>9.1</v>
      </c>
      <c r="Q40" s="202">
        <v>8.6</v>
      </c>
      <c r="R40" s="203">
        <f>(SUM(N40:Q40)-(MIN(N40:Q40))-(MAX(N40:Q40)))/2</f>
        <v>8.6499999999999986</v>
      </c>
      <c r="S40" s="32">
        <f>SUM(M40,R40)</f>
        <v>11.45</v>
      </c>
      <c r="T40" s="33">
        <v>2.5</v>
      </c>
      <c r="U40" s="202">
        <v>6.6</v>
      </c>
      <c r="V40" s="202">
        <v>6.6</v>
      </c>
      <c r="W40" s="202">
        <v>7</v>
      </c>
      <c r="X40" s="202">
        <v>6.9</v>
      </c>
      <c r="Y40" s="203">
        <f>(SUM(U40:X40)-(MIN(U40:X40))-(MAX(U40:X40)))/2</f>
        <v>6.75</v>
      </c>
      <c r="Z40" s="32">
        <f>SUM(T40,Y40)</f>
        <v>9.25</v>
      </c>
      <c r="AA40" s="33">
        <v>2.2999999999999998</v>
      </c>
      <c r="AB40" s="202">
        <v>6.3</v>
      </c>
      <c r="AC40" s="202">
        <v>7</v>
      </c>
      <c r="AD40" s="202">
        <v>6.3</v>
      </c>
      <c r="AE40" s="202">
        <v>6.5</v>
      </c>
      <c r="AF40" s="203">
        <f>(SUM(AB40:AE40)-(MIN(AB40:AE40))-(MAX(AB40:AE40)))/2</f>
        <v>6.4</v>
      </c>
      <c r="AG40" s="32">
        <f>SUM(AA40,AF40)</f>
        <v>8.6999999999999993</v>
      </c>
      <c r="AH40" s="32">
        <f>SUM(AG40,Z40,S40,L40)</f>
        <v>41.05</v>
      </c>
      <c r="AI40" s="157">
        <v>30</v>
      </c>
    </row>
    <row r="41" spans="1:35">
      <c r="A41" s="199">
        <v>13</v>
      </c>
      <c r="B41" s="207" t="s">
        <v>63</v>
      </c>
      <c r="C41" s="200">
        <v>2009</v>
      </c>
      <c r="D41" s="214" t="s">
        <v>64</v>
      </c>
      <c r="E41" s="201" t="s">
        <v>65</v>
      </c>
      <c r="F41" s="33">
        <v>2.5</v>
      </c>
      <c r="G41" s="202">
        <v>8.9</v>
      </c>
      <c r="H41" s="202">
        <v>9.1999999999999993</v>
      </c>
      <c r="I41" s="202">
        <v>8.8000000000000007</v>
      </c>
      <c r="J41" s="202">
        <v>8.8000000000000007</v>
      </c>
      <c r="K41" s="203">
        <f>(SUM(G41:J41)-(MIN(G41:J41))-(MAX(G41:J41)))/2</f>
        <v>8.8500000000000014</v>
      </c>
      <c r="L41" s="32">
        <f>SUM(F41,K41)</f>
        <v>11.350000000000001</v>
      </c>
      <c r="M41" s="33">
        <v>2.4</v>
      </c>
      <c r="N41" s="202">
        <v>7.9</v>
      </c>
      <c r="O41" s="202">
        <v>8</v>
      </c>
      <c r="P41" s="202">
        <v>8.3000000000000007</v>
      </c>
      <c r="Q41" s="202">
        <v>7.9</v>
      </c>
      <c r="R41" s="203">
        <f>(SUM(N41:Q41)-(MIN(N41:Q41))-(MAX(N41:Q41)))/2</f>
        <v>7.9500000000000011</v>
      </c>
      <c r="S41" s="32">
        <f>SUM(M41,R41)</f>
        <v>10.350000000000001</v>
      </c>
      <c r="T41" s="33">
        <v>2.2999999999999998</v>
      </c>
      <c r="U41" s="202">
        <v>7.9</v>
      </c>
      <c r="V41" s="202">
        <v>8</v>
      </c>
      <c r="W41" s="202">
        <v>7.9</v>
      </c>
      <c r="X41" s="202">
        <v>7.8</v>
      </c>
      <c r="Y41" s="203">
        <f>(SUM(U41:X41)-(MIN(U41:X41))-(MAX(U41:X41)))/2</f>
        <v>7.9</v>
      </c>
      <c r="Z41" s="32">
        <f>SUM(T41,Y41)</f>
        <v>10.199999999999999</v>
      </c>
      <c r="AA41" s="33">
        <v>2.6</v>
      </c>
      <c r="AB41" s="202">
        <v>6.5</v>
      </c>
      <c r="AC41" s="202">
        <v>6</v>
      </c>
      <c r="AD41" s="202">
        <v>6.7</v>
      </c>
      <c r="AE41" s="202">
        <v>6</v>
      </c>
      <c r="AF41" s="203">
        <f>(SUM(AB41:AE41)-(MIN(AB41:AE41))-(MAX(AB41:AE41)))/2</f>
        <v>6.25</v>
      </c>
      <c r="AG41" s="32">
        <f>SUM(AA41,AF41)</f>
        <v>8.85</v>
      </c>
      <c r="AH41" s="32">
        <f>SUM(AG41,Z41,S41,L41)</f>
        <v>40.75</v>
      </c>
      <c r="AI41" s="157">
        <v>31</v>
      </c>
    </row>
    <row r="42" spans="1:35" s="8" customFormat="1">
      <c r="A42" s="199">
        <v>29</v>
      </c>
      <c r="B42" s="98" t="s">
        <v>193</v>
      </c>
      <c r="C42" s="200">
        <v>2009</v>
      </c>
      <c r="D42" s="192" t="s">
        <v>194</v>
      </c>
      <c r="E42" s="201" t="s">
        <v>195</v>
      </c>
      <c r="F42" s="33">
        <v>2.5</v>
      </c>
      <c r="G42" s="202">
        <v>9.3000000000000007</v>
      </c>
      <c r="H42" s="202">
        <v>9.3000000000000007</v>
      </c>
      <c r="I42" s="202">
        <v>9.4</v>
      </c>
      <c r="J42" s="202">
        <v>8.8000000000000007</v>
      </c>
      <c r="K42" s="203">
        <f>(SUM(G42:J42)-(MIN(G42:J42))-(MAX(G42:J42)))/2</f>
        <v>9.2999999999999972</v>
      </c>
      <c r="L42" s="32">
        <f>SUM(F42,K42)</f>
        <v>11.799999999999997</v>
      </c>
      <c r="M42" s="33">
        <v>1.5</v>
      </c>
      <c r="N42" s="202">
        <v>8.1999999999999993</v>
      </c>
      <c r="O42" s="202">
        <v>8</v>
      </c>
      <c r="P42" s="202">
        <v>8.3000000000000007</v>
      </c>
      <c r="Q42" s="202">
        <v>8</v>
      </c>
      <c r="R42" s="203">
        <f>(SUM(N42:Q42)-(MIN(N42:Q42))-(MAX(N42:Q42)))/2</f>
        <v>8.1</v>
      </c>
      <c r="S42" s="32">
        <f>SUM(M42,R42)</f>
        <v>9.6</v>
      </c>
      <c r="T42" s="33">
        <v>2.2999999999999998</v>
      </c>
      <c r="U42" s="202">
        <v>7.5</v>
      </c>
      <c r="V42" s="202">
        <v>7.5</v>
      </c>
      <c r="W42" s="202">
        <v>7.3</v>
      </c>
      <c r="X42" s="202">
        <v>7.2</v>
      </c>
      <c r="Y42" s="203">
        <f>(SUM(U42:X42)-(MIN(U42:X42))-(MAX(U42:X42)))/2</f>
        <v>7.4</v>
      </c>
      <c r="Z42" s="32">
        <f>SUM(T42,Y42)</f>
        <v>9.6999999999999993</v>
      </c>
      <c r="AA42" s="33">
        <v>3</v>
      </c>
      <c r="AB42" s="202">
        <v>6.5</v>
      </c>
      <c r="AC42" s="202">
        <v>6.7</v>
      </c>
      <c r="AD42" s="202">
        <v>6.6</v>
      </c>
      <c r="AE42" s="202">
        <v>6.6</v>
      </c>
      <c r="AF42" s="203">
        <f>(SUM(AB42:AE42)-(MIN(AB42:AE42))-(MAX(AB42:AE42)))/2</f>
        <v>6.6</v>
      </c>
      <c r="AG42" s="32">
        <f>SUM(AA42,AF42)</f>
        <v>9.6</v>
      </c>
      <c r="AH42" s="32">
        <f>SUM(AG42,Z42,S42,L42)</f>
        <v>40.699999999999996</v>
      </c>
      <c r="AI42" s="157">
        <v>32</v>
      </c>
    </row>
    <row r="43" spans="1:35">
      <c r="A43" s="105">
        <v>33</v>
      </c>
      <c r="B43" s="134" t="s">
        <v>183</v>
      </c>
      <c r="C43" s="58">
        <v>2011</v>
      </c>
      <c r="D43" s="57" t="s">
        <v>172</v>
      </c>
      <c r="E43" s="65" t="s">
        <v>173</v>
      </c>
      <c r="F43" s="18">
        <v>2.5</v>
      </c>
      <c r="G43" s="106">
        <v>7.5</v>
      </c>
      <c r="H43" s="106">
        <v>7.7</v>
      </c>
      <c r="I43" s="106">
        <v>6.8</v>
      </c>
      <c r="J43" s="106">
        <v>7.2</v>
      </c>
      <c r="K43" s="136">
        <f>(SUM(G43:J43)-(MIN(G43:J43))-(MAX(G43:J43)))/2</f>
        <v>7.35</v>
      </c>
      <c r="L43" s="28">
        <f>SUM(F43,K43)</f>
        <v>9.85</v>
      </c>
      <c r="M43" s="18">
        <v>2.6</v>
      </c>
      <c r="N43" s="106">
        <v>8</v>
      </c>
      <c r="O43" s="106">
        <v>8.1999999999999993</v>
      </c>
      <c r="P43" s="106">
        <v>8</v>
      </c>
      <c r="Q43" s="106">
        <v>8</v>
      </c>
      <c r="R43" s="136">
        <f>(SUM(N43:Q43)-(MIN(N43:Q43))-(MAX(N43:Q43)))/2</f>
        <v>8.0000000000000018</v>
      </c>
      <c r="S43" s="28">
        <f>SUM(M43,R43)</f>
        <v>10.600000000000001</v>
      </c>
      <c r="T43" s="18">
        <v>2.7</v>
      </c>
      <c r="U43" s="106">
        <v>7.8</v>
      </c>
      <c r="V43" s="106">
        <v>8</v>
      </c>
      <c r="W43" s="106">
        <v>7.4</v>
      </c>
      <c r="X43" s="106">
        <v>7.2</v>
      </c>
      <c r="Y43" s="136">
        <f>(SUM(U43:X43)-(MIN(U43:X43))-(MAX(U43:X43)))/2</f>
        <v>7.6000000000000014</v>
      </c>
      <c r="Z43" s="28">
        <f>SUM(T43,Y43)</f>
        <v>10.3</v>
      </c>
      <c r="AA43" s="148">
        <v>2.7</v>
      </c>
      <c r="AB43" s="106">
        <v>7.1</v>
      </c>
      <c r="AC43" s="106">
        <v>7.3</v>
      </c>
      <c r="AD43" s="106">
        <v>7.3</v>
      </c>
      <c r="AE43" s="106">
        <v>7</v>
      </c>
      <c r="AF43" s="136">
        <f>(SUM(AB43:AE43)-(MIN(AB43:AE43))-(MAX(AB43:AE43)))/2</f>
        <v>7.1999999999999993</v>
      </c>
      <c r="AG43" s="28">
        <f>SUM(AA43,AF43)</f>
        <v>9.8999999999999986</v>
      </c>
      <c r="AH43" s="47">
        <f>SUM(AG43,Z43,S43,L43)</f>
        <v>40.65</v>
      </c>
      <c r="AI43" s="157">
        <v>33</v>
      </c>
    </row>
    <row r="44" spans="1:35" s="204" customFormat="1" ht="17" thickBot="1">
      <c r="A44" s="105">
        <v>27</v>
      </c>
      <c r="B44" s="133" t="s">
        <v>143</v>
      </c>
      <c r="C44" s="58">
        <v>2009</v>
      </c>
      <c r="D44" s="57" t="s">
        <v>41</v>
      </c>
      <c r="E44" s="65" t="s">
        <v>40</v>
      </c>
      <c r="F44" s="18">
        <v>0</v>
      </c>
      <c r="G44" s="106">
        <v>0</v>
      </c>
      <c r="H44" s="106">
        <v>0</v>
      </c>
      <c r="I44" s="106">
        <v>0</v>
      </c>
      <c r="J44" s="106">
        <v>0</v>
      </c>
      <c r="K44" s="136">
        <f>(SUM(G44:J44)-(MIN(G44:J44))-(MAX(G44:J44)))/2</f>
        <v>0</v>
      </c>
      <c r="L44" s="28">
        <f>SUM(F44,K44)</f>
        <v>0</v>
      </c>
      <c r="M44" s="18">
        <v>0</v>
      </c>
      <c r="N44" s="106">
        <v>0</v>
      </c>
      <c r="O44" s="106">
        <v>0</v>
      </c>
      <c r="P44" s="106">
        <v>0</v>
      </c>
      <c r="Q44" s="106">
        <v>0</v>
      </c>
      <c r="R44" s="136">
        <f>(SUM(N44:Q44)-(MIN(N44:Q44))-(MAX(N44:Q44)))/2</f>
        <v>0</v>
      </c>
      <c r="S44" s="28">
        <f>SUM(M44,R44)</f>
        <v>0</v>
      </c>
      <c r="T44" s="18">
        <v>0</v>
      </c>
      <c r="U44" s="106">
        <v>0</v>
      </c>
      <c r="V44" s="106">
        <v>0</v>
      </c>
      <c r="W44" s="106">
        <v>0</v>
      </c>
      <c r="X44" s="106">
        <v>0</v>
      </c>
      <c r="Y44" s="136">
        <f>(SUM(U44:X44)-(MIN(U44:X44))-(MAX(U44:X44)))/2</f>
        <v>0</v>
      </c>
      <c r="Z44" s="28">
        <f>SUM(T44,Y44)</f>
        <v>0</v>
      </c>
      <c r="AA44" s="148">
        <v>0</v>
      </c>
      <c r="AB44" s="106">
        <v>0</v>
      </c>
      <c r="AC44" s="106">
        <v>0</v>
      </c>
      <c r="AD44" s="106">
        <v>0</v>
      </c>
      <c r="AE44" s="106">
        <v>0</v>
      </c>
      <c r="AF44" s="136">
        <f>(SUM(AB44:AE44)-(MIN(AB44:AE44))-(MAX(AB44:AE44)))/2</f>
        <v>0</v>
      </c>
      <c r="AG44" s="28">
        <f>SUM(AA44,AF44)</f>
        <v>0</v>
      </c>
      <c r="AH44" s="47">
        <f>SUM(AG44,Z44,S44,L44)</f>
        <v>0</v>
      </c>
      <c r="AI44" s="158">
        <v>34</v>
      </c>
    </row>
    <row r="45" spans="1:35">
      <c r="A45" s="205"/>
      <c r="B45" s="208"/>
      <c r="C45" s="208"/>
      <c r="D45" s="208"/>
      <c r="E45" s="216"/>
      <c r="F45" s="205"/>
      <c r="G45" s="208"/>
      <c r="H45" s="208"/>
      <c r="I45" s="208"/>
      <c r="J45" s="208"/>
      <c r="K45" s="208"/>
      <c r="L45" s="216"/>
      <c r="M45" s="205"/>
      <c r="N45" s="208"/>
      <c r="O45" s="208"/>
      <c r="P45" s="208"/>
      <c r="Q45" s="208"/>
      <c r="R45" s="208"/>
      <c r="S45" s="216"/>
      <c r="T45" s="205"/>
      <c r="U45" s="208"/>
      <c r="V45" s="208"/>
      <c r="W45" s="208"/>
      <c r="X45" s="208"/>
      <c r="Y45" s="208"/>
      <c r="Z45" s="216"/>
      <c r="AA45" s="217"/>
      <c r="AB45" s="208"/>
      <c r="AC45" s="208"/>
      <c r="AD45" s="208"/>
      <c r="AE45" s="208"/>
      <c r="AF45" s="208"/>
      <c r="AG45" s="216"/>
      <c r="AH45" s="219"/>
    </row>
    <row r="46" spans="1:35">
      <c r="A46" s="205"/>
      <c r="B46" s="206"/>
      <c r="C46" s="206"/>
      <c r="D46" s="206"/>
      <c r="E46" s="216"/>
      <c r="F46" s="205"/>
      <c r="G46" s="208"/>
      <c r="H46" s="208"/>
      <c r="I46" s="208"/>
      <c r="J46" s="208"/>
      <c r="K46" s="208"/>
      <c r="L46" s="216"/>
      <c r="M46" s="205"/>
      <c r="N46" s="208"/>
      <c r="O46" s="208"/>
      <c r="P46" s="208"/>
      <c r="Q46" s="208"/>
      <c r="R46" s="208"/>
      <c r="S46" s="216"/>
      <c r="T46" s="205"/>
      <c r="U46" s="208"/>
      <c r="V46" s="208"/>
      <c r="W46" s="208"/>
      <c r="X46" s="208"/>
      <c r="Y46" s="208"/>
      <c r="Z46" s="216"/>
      <c r="AA46" s="217"/>
      <c r="AB46" s="208"/>
      <c r="AC46" s="208"/>
      <c r="AD46" s="208"/>
      <c r="AE46" s="208"/>
      <c r="AF46" s="208"/>
      <c r="AG46" s="216"/>
      <c r="AH46" s="219"/>
    </row>
    <row r="47" spans="1:35">
      <c r="A47" s="205"/>
      <c r="B47" s="206"/>
      <c r="C47" s="206"/>
      <c r="D47" s="206"/>
      <c r="E47" s="215"/>
      <c r="F47" s="205"/>
      <c r="G47" s="208"/>
      <c r="H47" s="208"/>
      <c r="I47" s="208"/>
      <c r="J47" s="208"/>
      <c r="K47" s="208"/>
      <c r="L47" s="216"/>
      <c r="M47" s="205"/>
      <c r="N47" s="208"/>
      <c r="O47" s="208"/>
      <c r="P47" s="208"/>
      <c r="Q47" s="208"/>
      <c r="R47" s="208"/>
      <c r="S47" s="216"/>
      <c r="T47" s="205"/>
      <c r="U47" s="208"/>
      <c r="V47" s="208"/>
      <c r="W47" s="208"/>
      <c r="X47" s="208"/>
      <c r="Y47" s="208"/>
      <c r="Z47" s="216"/>
      <c r="AA47" s="217"/>
      <c r="AB47" s="208"/>
      <c r="AC47" s="208"/>
      <c r="AD47" s="208"/>
      <c r="AE47" s="208"/>
      <c r="AF47" s="208"/>
      <c r="AG47" s="216"/>
      <c r="AH47" s="219"/>
    </row>
    <row r="48" spans="1:35">
      <c r="A48" s="205"/>
      <c r="B48" s="206"/>
      <c r="C48" s="206"/>
      <c r="D48" s="206"/>
      <c r="E48" s="215"/>
      <c r="F48" s="205"/>
      <c r="G48" s="208"/>
      <c r="H48" s="208"/>
      <c r="I48" s="208"/>
      <c r="J48" s="208"/>
      <c r="K48" s="208"/>
      <c r="L48" s="216"/>
      <c r="M48" s="205"/>
      <c r="N48" s="208"/>
      <c r="O48" s="208"/>
      <c r="P48" s="208"/>
      <c r="Q48" s="208"/>
      <c r="R48" s="208"/>
      <c r="S48" s="216"/>
      <c r="T48" s="205"/>
      <c r="U48" s="208"/>
      <c r="V48" s="208"/>
      <c r="W48" s="208"/>
      <c r="X48" s="208"/>
      <c r="Y48" s="208"/>
      <c r="Z48" s="216"/>
      <c r="AA48" s="217"/>
      <c r="AB48" s="208"/>
      <c r="AC48" s="208"/>
      <c r="AD48" s="208"/>
      <c r="AE48" s="208"/>
      <c r="AF48" s="208"/>
      <c r="AG48" s="216"/>
      <c r="AH48" s="219"/>
    </row>
    <row r="49" spans="1:34" ht="17" thickBot="1">
      <c r="A49" s="143"/>
      <c r="B49" s="90"/>
      <c r="C49" s="56"/>
      <c r="D49" s="55"/>
      <c r="E49" s="152"/>
      <c r="F49" s="19"/>
      <c r="G49" s="120"/>
      <c r="H49" s="120"/>
      <c r="I49" s="120"/>
      <c r="J49" s="120"/>
      <c r="K49" s="137"/>
      <c r="L49" s="29"/>
      <c r="M49" s="19"/>
      <c r="N49" s="120"/>
      <c r="O49" s="120"/>
      <c r="P49" s="120"/>
      <c r="Q49" s="120"/>
      <c r="R49" s="137"/>
      <c r="S49" s="29"/>
      <c r="T49" s="19"/>
      <c r="U49" s="120"/>
      <c r="V49" s="120"/>
      <c r="W49" s="120"/>
      <c r="X49" s="120"/>
      <c r="Y49" s="137"/>
      <c r="Z49" s="29"/>
      <c r="AA49" s="150"/>
      <c r="AB49" s="120"/>
      <c r="AC49" s="120"/>
      <c r="AD49" s="120"/>
      <c r="AE49" s="120"/>
      <c r="AF49" s="120"/>
      <c r="AG49" s="29"/>
      <c r="AH49" s="48"/>
    </row>
    <row r="50" spans="1:34">
      <c r="A50" s="1"/>
      <c r="B50" s="2"/>
      <c r="C50" s="2"/>
      <c r="D50" s="13"/>
      <c r="E50" s="3"/>
      <c r="F50" s="4"/>
      <c r="G50" s="4"/>
      <c r="H50" s="4"/>
      <c r="I50" s="4"/>
      <c r="J50" s="5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34">
      <c r="A51" s="1"/>
      <c r="B51" s="2" t="s">
        <v>198</v>
      </c>
      <c r="C51" s="14"/>
      <c r="D51" s="13"/>
      <c r="E51" s="123" t="s">
        <v>170</v>
      </c>
      <c r="F51" s="146" t="s">
        <v>196</v>
      </c>
      <c r="G51" s="33"/>
      <c r="H51" s="146" t="s">
        <v>206</v>
      </c>
      <c r="I51" s="33"/>
      <c r="J51" s="33"/>
      <c r="K51" s="33"/>
      <c r="L51" s="177"/>
      <c r="M51" s="146" t="s">
        <v>196</v>
      </c>
      <c r="N51" s="33"/>
      <c r="O51" s="146" t="s">
        <v>211</v>
      </c>
      <c r="P51" s="33"/>
      <c r="Q51" s="33"/>
      <c r="R51" s="33"/>
      <c r="S51" s="177"/>
      <c r="T51" s="146" t="s">
        <v>196</v>
      </c>
      <c r="U51" s="33"/>
      <c r="V51" s="146" t="s">
        <v>216</v>
      </c>
      <c r="W51" s="33"/>
      <c r="X51" s="33"/>
      <c r="Y51" s="33"/>
      <c r="Z51" s="32"/>
      <c r="AA51" s="146" t="s">
        <v>196</v>
      </c>
      <c r="AC51" s="188" t="s">
        <v>221</v>
      </c>
      <c r="AG51" s="178"/>
    </row>
    <row r="52" spans="1:34">
      <c r="B52" s="121" t="s">
        <v>203</v>
      </c>
      <c r="C52" s="122"/>
      <c r="D52" s="122"/>
      <c r="F52" s="146" t="s">
        <v>197</v>
      </c>
      <c r="G52" s="33"/>
      <c r="H52" s="146" t="s">
        <v>207</v>
      </c>
      <c r="I52" s="33"/>
      <c r="J52" s="33"/>
      <c r="K52" s="33"/>
      <c r="L52" s="177"/>
      <c r="M52" s="146" t="s">
        <v>197</v>
      </c>
      <c r="N52" s="33"/>
      <c r="O52" s="146" t="s">
        <v>212</v>
      </c>
      <c r="P52" s="33"/>
      <c r="Q52" s="33"/>
      <c r="R52" s="33"/>
      <c r="S52" s="177"/>
      <c r="T52" s="146" t="s">
        <v>197</v>
      </c>
      <c r="U52" s="33"/>
      <c r="V52" s="146" t="s">
        <v>217</v>
      </c>
      <c r="W52" s="33"/>
      <c r="X52" s="33"/>
      <c r="Y52" s="33"/>
      <c r="Z52" s="32"/>
      <c r="AA52" s="146" t="s">
        <v>197</v>
      </c>
      <c r="AC52" s="188" t="s">
        <v>222</v>
      </c>
      <c r="AG52" s="178"/>
    </row>
    <row r="53" spans="1:34">
      <c r="B53" s="121" t="s">
        <v>200</v>
      </c>
      <c r="C53" s="122"/>
      <c r="D53" s="122"/>
      <c r="F53" s="146" t="s">
        <v>26</v>
      </c>
      <c r="G53" s="33"/>
      <c r="H53" s="146" t="s">
        <v>208</v>
      </c>
      <c r="I53" s="33"/>
      <c r="J53" s="33"/>
      <c r="K53" s="33"/>
      <c r="L53" s="177"/>
      <c r="M53" s="146" t="s">
        <v>26</v>
      </c>
      <c r="N53" s="33"/>
      <c r="O53" s="146" t="s">
        <v>230</v>
      </c>
      <c r="P53" s="33"/>
      <c r="Q53" s="33"/>
      <c r="R53" s="33"/>
      <c r="S53" s="177"/>
      <c r="T53" s="146" t="s">
        <v>26</v>
      </c>
      <c r="U53" s="33"/>
      <c r="V53" s="146" t="s">
        <v>218</v>
      </c>
      <c r="W53" s="33"/>
      <c r="X53" s="33"/>
      <c r="Y53" s="33"/>
      <c r="Z53" s="32"/>
      <c r="AA53" s="146" t="s">
        <v>26</v>
      </c>
      <c r="AC53" s="188" t="s">
        <v>223</v>
      </c>
      <c r="AG53" s="178"/>
    </row>
    <row r="54" spans="1:34">
      <c r="B54" s="98"/>
      <c r="C54" s="99"/>
      <c r="D54" s="100"/>
      <c r="E54" s="89"/>
      <c r="F54" s="146" t="s">
        <v>168</v>
      </c>
      <c r="G54" s="33"/>
      <c r="H54" s="146" t="s">
        <v>209</v>
      </c>
      <c r="I54" s="33"/>
      <c r="J54" s="33"/>
      <c r="K54" s="33"/>
      <c r="L54" s="177"/>
      <c r="M54" s="146" t="s">
        <v>168</v>
      </c>
      <c r="N54" s="33"/>
      <c r="O54" s="146" t="s">
        <v>214</v>
      </c>
      <c r="P54" s="33"/>
      <c r="Q54" s="33"/>
      <c r="R54" s="33"/>
      <c r="S54" s="177"/>
      <c r="T54" s="146" t="s">
        <v>168</v>
      </c>
      <c r="U54" s="33"/>
      <c r="V54" s="146" t="s">
        <v>219</v>
      </c>
      <c r="W54" s="33"/>
      <c r="X54" s="33"/>
      <c r="Y54" s="33"/>
      <c r="Z54" s="32"/>
      <c r="AA54" s="146" t="s">
        <v>168</v>
      </c>
      <c r="AC54" s="188" t="s">
        <v>224</v>
      </c>
      <c r="AG54" s="178"/>
    </row>
    <row r="55" spans="1:34">
      <c r="B55" s="98"/>
      <c r="C55" s="99"/>
      <c r="D55" s="100"/>
      <c r="E55" s="89"/>
      <c r="F55" s="146" t="s">
        <v>169</v>
      </c>
      <c r="G55" s="33"/>
      <c r="H55" s="146" t="s">
        <v>210</v>
      </c>
      <c r="I55" s="33"/>
      <c r="J55" s="33"/>
      <c r="K55" s="33"/>
      <c r="L55" s="177"/>
      <c r="M55" s="146" t="s">
        <v>169</v>
      </c>
      <c r="N55" s="33"/>
      <c r="O55" s="146" t="s">
        <v>215</v>
      </c>
      <c r="P55" s="33"/>
      <c r="Q55" s="33"/>
      <c r="R55" s="33"/>
      <c r="S55" s="177"/>
      <c r="T55" s="146" t="s">
        <v>169</v>
      </c>
      <c r="U55" s="33"/>
      <c r="V55" s="146" t="s">
        <v>220</v>
      </c>
      <c r="W55" s="33"/>
      <c r="X55" s="33"/>
      <c r="Y55" s="33"/>
      <c r="Z55" s="32"/>
      <c r="AA55" s="146" t="s">
        <v>169</v>
      </c>
      <c r="AC55" s="188" t="s">
        <v>225</v>
      </c>
      <c r="AG55" s="178"/>
    </row>
  </sheetData>
  <sortState xmlns:xlrd2="http://schemas.microsoft.com/office/spreadsheetml/2017/richdata2" ref="A11:AH49">
    <sortCondition descending="1" ref="AH11:AH49"/>
  </sortState>
  <mergeCells count="2">
    <mergeCell ref="AI7:AI10"/>
    <mergeCell ref="AH7:AH9"/>
  </mergeCells>
  <phoneticPr fontId="8" type="noConversion"/>
  <pageMargins left="0" right="0" top="0" bottom="0" header="0.31496062992125984" footer="0.31496062992125984"/>
  <pageSetup paperSize="9" orientation="landscape" horizontalDpi="0" verticalDpi="0" copies="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61"/>
  <sheetViews>
    <sheetView tabSelected="1" showWhiteSpace="0" view="pageLayout" zoomScale="144" zoomScaleNormal="91" zoomScalePageLayoutView="144" workbookViewId="0">
      <selection activeCell="AI30" sqref="A1:AI30"/>
    </sheetView>
  </sheetViews>
  <sheetFormatPr baseColWidth="10" defaultRowHeight="16"/>
  <cols>
    <col min="1" max="1" width="1.83203125" customWidth="1"/>
    <col min="2" max="2" width="11.1640625" customWidth="1"/>
    <col min="3" max="3" width="3.33203125" customWidth="1"/>
    <col min="4" max="4" width="13.1640625" customWidth="1"/>
    <col min="5" max="5" width="12.33203125" customWidth="1"/>
    <col min="6" max="6" width="3.1640625" customWidth="1"/>
    <col min="7" max="7" width="3.33203125" customWidth="1"/>
    <col min="8" max="8" width="3.5" customWidth="1"/>
    <col min="9" max="10" width="3.1640625" customWidth="1"/>
    <col min="11" max="12" width="3.83203125" customWidth="1"/>
    <col min="13" max="13" width="3.1640625" customWidth="1"/>
    <col min="14" max="17" width="2.5" customWidth="1"/>
    <col min="18" max="19" width="3.83203125" customWidth="1"/>
    <col min="20" max="20" width="3.1640625" customWidth="1"/>
    <col min="21" max="24" width="2.5" customWidth="1"/>
    <col min="25" max="26" width="3.6640625" customWidth="1"/>
    <col min="27" max="27" width="3.1640625" customWidth="1"/>
    <col min="28" max="28" width="2.5" customWidth="1"/>
    <col min="29" max="31" width="2.6640625" customWidth="1"/>
    <col min="32" max="33" width="3.83203125" customWidth="1"/>
    <col min="34" max="34" width="4" customWidth="1"/>
    <col min="35" max="35" width="3.5" customWidth="1"/>
  </cols>
  <sheetData>
    <row r="1" spans="1:35">
      <c r="A1" s="1"/>
      <c r="B1" s="2"/>
      <c r="C1" s="1"/>
      <c r="F1" s="4"/>
      <c r="G1" s="4"/>
      <c r="H1" s="4"/>
      <c r="I1" s="4"/>
      <c r="J1" s="4"/>
      <c r="K1" s="3" t="s">
        <v>0</v>
      </c>
      <c r="M1" s="2"/>
      <c r="N1" s="2"/>
      <c r="O1" s="2"/>
      <c r="P1" s="2" t="s">
        <v>72</v>
      </c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1:35">
      <c r="A2" s="1"/>
      <c r="B2" s="2"/>
      <c r="C2" s="1"/>
      <c r="D2" s="6"/>
      <c r="E2" s="3"/>
      <c r="F2" s="4"/>
      <c r="G2" s="4"/>
      <c r="H2" s="4"/>
      <c r="I2" s="4"/>
      <c r="J2" s="4"/>
      <c r="K2" s="4"/>
      <c r="L2" s="5"/>
      <c r="M2" s="2"/>
      <c r="N2" s="2"/>
      <c r="O2" s="2"/>
      <c r="P2" s="2"/>
      <c r="Q2" s="2"/>
      <c r="R2" s="2"/>
      <c r="S2" s="2"/>
      <c r="AG2" s="2"/>
      <c r="AH2" s="2"/>
    </row>
    <row r="3" spans="1:35">
      <c r="A3" s="1"/>
      <c r="B3" s="2"/>
      <c r="C3" s="1"/>
      <c r="F3" s="4"/>
      <c r="G3" s="4"/>
      <c r="H3" s="4"/>
      <c r="I3" s="4"/>
      <c r="J3" s="4"/>
      <c r="K3" s="3" t="s">
        <v>1</v>
      </c>
      <c r="M3" s="6"/>
      <c r="N3" s="6"/>
      <c r="O3" s="6"/>
      <c r="P3" s="2" t="s">
        <v>14</v>
      </c>
      <c r="Q3" s="6"/>
      <c r="R3" s="6"/>
      <c r="S3" s="2"/>
      <c r="T3" s="8"/>
      <c r="U3" s="8"/>
      <c r="V3" s="8"/>
      <c r="W3" s="8"/>
      <c r="X3" s="8"/>
      <c r="Y3" s="8"/>
      <c r="Z3" s="8"/>
      <c r="AG3" s="2"/>
      <c r="AH3" s="2"/>
    </row>
    <row r="4" spans="1:35">
      <c r="A4" s="1"/>
      <c r="B4" s="2"/>
      <c r="C4" s="1"/>
      <c r="D4" s="3"/>
      <c r="E4" s="2"/>
      <c r="F4" s="4"/>
      <c r="G4" s="4"/>
      <c r="H4" s="4"/>
      <c r="I4" s="4"/>
      <c r="J4" s="4"/>
      <c r="K4" s="4"/>
      <c r="L4" s="5"/>
      <c r="M4" s="6"/>
      <c r="N4" s="6"/>
      <c r="O4" s="6"/>
      <c r="P4" s="6"/>
      <c r="Q4" s="6"/>
      <c r="R4" s="6"/>
      <c r="S4" s="2"/>
      <c r="T4" s="8"/>
      <c r="U4" s="8"/>
      <c r="V4" s="8"/>
      <c r="W4" s="8"/>
      <c r="X4" s="8"/>
      <c r="Y4" s="8"/>
      <c r="Z4" s="8"/>
      <c r="AG4" s="2"/>
      <c r="AH4" s="2"/>
    </row>
    <row r="5" spans="1:35">
      <c r="A5" s="1"/>
      <c r="B5" s="2"/>
      <c r="C5" s="1"/>
      <c r="F5" s="4"/>
      <c r="G5" s="4"/>
      <c r="H5" s="4"/>
      <c r="I5" s="4"/>
      <c r="J5" s="4"/>
      <c r="K5" s="3" t="s">
        <v>18</v>
      </c>
      <c r="L5" s="5"/>
      <c r="M5" s="2"/>
      <c r="N5" s="2"/>
      <c r="O5" s="2"/>
      <c r="P5" s="52" t="s">
        <v>28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5" ht="17" thickBot="1">
      <c r="A6" s="1"/>
      <c r="B6" s="2"/>
      <c r="C6" s="1"/>
      <c r="D6" s="3"/>
      <c r="E6" s="36"/>
      <c r="F6" s="4"/>
      <c r="G6" s="4"/>
      <c r="H6" s="4"/>
      <c r="I6" s="4"/>
      <c r="J6" s="4"/>
      <c r="K6" s="4"/>
      <c r="L6" s="5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5" ht="16" customHeight="1">
      <c r="A7" s="1"/>
      <c r="B7" s="2"/>
      <c r="C7" s="1"/>
      <c r="E7" s="27"/>
      <c r="F7" s="16"/>
      <c r="G7" s="9"/>
      <c r="H7" s="9"/>
      <c r="I7" s="9"/>
      <c r="J7" s="9"/>
      <c r="K7" s="9"/>
      <c r="L7" s="10"/>
      <c r="M7" s="37"/>
      <c r="N7" s="37"/>
      <c r="O7" s="37"/>
      <c r="P7" s="37"/>
      <c r="Q7" s="37"/>
      <c r="R7" s="37"/>
      <c r="S7" s="10"/>
      <c r="T7" s="37"/>
      <c r="U7" s="37"/>
      <c r="V7" s="37"/>
      <c r="W7" s="37"/>
      <c r="X7" s="37"/>
      <c r="Y7" s="9"/>
      <c r="Z7" s="10"/>
      <c r="AA7" s="37"/>
      <c r="AB7" s="37"/>
      <c r="AC7" s="37"/>
      <c r="AD7" s="37"/>
      <c r="AE7" s="37"/>
      <c r="AF7" s="9"/>
      <c r="AG7" s="10"/>
      <c r="AH7" s="164"/>
      <c r="AI7" s="167" t="s">
        <v>202</v>
      </c>
    </row>
    <row r="8" spans="1:35" ht="16" customHeight="1">
      <c r="A8" s="1"/>
      <c r="B8" s="2"/>
      <c r="C8" s="1"/>
      <c r="D8" s="6"/>
      <c r="E8" s="15"/>
      <c r="F8" s="17"/>
      <c r="G8" s="11"/>
      <c r="H8" s="11"/>
      <c r="I8" s="11"/>
      <c r="J8" s="11"/>
      <c r="K8" s="11"/>
      <c r="L8" s="12"/>
      <c r="M8" s="34"/>
      <c r="N8" s="34"/>
      <c r="O8" s="34"/>
      <c r="P8" s="34"/>
      <c r="Q8" s="34"/>
      <c r="R8" s="34"/>
      <c r="S8" s="12"/>
      <c r="T8" s="34"/>
      <c r="U8" s="34"/>
      <c r="V8" s="34"/>
      <c r="W8" s="34"/>
      <c r="X8" s="34"/>
      <c r="Y8" s="11"/>
      <c r="Z8" s="12"/>
      <c r="AA8" s="34"/>
      <c r="AB8" s="34"/>
      <c r="AC8" s="34"/>
      <c r="AD8" s="34"/>
      <c r="AE8" s="34"/>
      <c r="AF8" s="11"/>
      <c r="AG8" s="12"/>
      <c r="AH8" s="165"/>
      <c r="AI8" s="168"/>
    </row>
    <row r="9" spans="1:35" ht="17" customHeight="1" thickBot="1">
      <c r="A9" s="1"/>
      <c r="B9" s="2" t="s">
        <v>164</v>
      </c>
      <c r="C9" s="1"/>
      <c r="D9" s="13"/>
      <c r="E9" s="15"/>
      <c r="F9" s="44"/>
      <c r="G9" s="45"/>
      <c r="H9" s="45"/>
      <c r="I9" s="45"/>
      <c r="J9" s="45"/>
      <c r="K9" s="45"/>
      <c r="L9" s="12"/>
      <c r="M9" s="34"/>
      <c r="N9" s="34"/>
      <c r="O9" s="34"/>
      <c r="P9" s="34"/>
      <c r="Q9" s="34"/>
      <c r="R9" s="34"/>
      <c r="S9" s="12"/>
      <c r="T9" s="34"/>
      <c r="U9" s="34"/>
      <c r="V9" s="34"/>
      <c r="W9" s="34"/>
      <c r="X9" s="34"/>
      <c r="Y9" s="45"/>
      <c r="Z9" s="12"/>
      <c r="AA9" s="34"/>
      <c r="AB9" s="34"/>
      <c r="AC9" s="34"/>
      <c r="AD9" s="34"/>
      <c r="AE9" s="34"/>
      <c r="AF9" s="45"/>
      <c r="AG9" s="12"/>
      <c r="AH9" s="166"/>
      <c r="AI9" s="168"/>
    </row>
    <row r="10" spans="1:35" ht="17" customHeight="1" thickBot="1">
      <c r="A10" s="109" t="s">
        <v>3</v>
      </c>
      <c r="B10" s="110" t="s">
        <v>4</v>
      </c>
      <c r="C10" s="111" t="s">
        <v>5</v>
      </c>
      <c r="D10" s="112" t="s">
        <v>6</v>
      </c>
      <c r="E10" s="113" t="s">
        <v>7</v>
      </c>
      <c r="F10" s="124" t="s">
        <v>20</v>
      </c>
      <c r="G10" s="125" t="s">
        <v>25</v>
      </c>
      <c r="H10" s="125" t="s">
        <v>26</v>
      </c>
      <c r="I10" s="125" t="s">
        <v>168</v>
      </c>
      <c r="J10" s="125" t="s">
        <v>169</v>
      </c>
      <c r="K10" s="126" t="s">
        <v>21</v>
      </c>
      <c r="L10" s="127" t="s">
        <v>8</v>
      </c>
      <c r="M10" s="124" t="s">
        <v>20</v>
      </c>
      <c r="N10" s="125" t="s">
        <v>25</v>
      </c>
      <c r="O10" s="125" t="s">
        <v>26</v>
      </c>
      <c r="P10" s="125" t="s">
        <v>168</v>
      </c>
      <c r="Q10" s="125" t="s">
        <v>169</v>
      </c>
      <c r="R10" s="126" t="s">
        <v>21</v>
      </c>
      <c r="S10" s="127" t="s">
        <v>8</v>
      </c>
      <c r="T10" s="124" t="s">
        <v>20</v>
      </c>
      <c r="U10" s="125" t="s">
        <v>25</v>
      </c>
      <c r="V10" s="125" t="s">
        <v>26</v>
      </c>
      <c r="W10" s="125" t="s">
        <v>168</v>
      </c>
      <c r="X10" s="125" t="s">
        <v>169</v>
      </c>
      <c r="Y10" s="126" t="s">
        <v>21</v>
      </c>
      <c r="Z10" s="127" t="s">
        <v>8</v>
      </c>
      <c r="AA10" s="124" t="s">
        <v>20</v>
      </c>
      <c r="AB10" s="125" t="s">
        <v>25</v>
      </c>
      <c r="AC10" s="125" t="s">
        <v>26</v>
      </c>
      <c r="AD10" s="125" t="s">
        <v>168</v>
      </c>
      <c r="AE10" s="125" t="s">
        <v>169</v>
      </c>
      <c r="AF10" s="126" t="s">
        <v>21</v>
      </c>
      <c r="AG10" s="127" t="s">
        <v>8</v>
      </c>
      <c r="AH10" s="163" t="s">
        <v>2</v>
      </c>
      <c r="AI10" s="169"/>
    </row>
    <row r="11" spans="1:35">
      <c r="A11" s="104">
        <v>10</v>
      </c>
      <c r="B11" s="93" t="s">
        <v>153</v>
      </c>
      <c r="C11" s="101">
        <v>2008</v>
      </c>
      <c r="D11" s="108" t="s">
        <v>139</v>
      </c>
      <c r="E11" s="222" t="s">
        <v>90</v>
      </c>
      <c r="F11" s="26">
        <v>2.5</v>
      </c>
      <c r="G11" s="107">
        <v>9.6</v>
      </c>
      <c r="H11" s="107">
        <v>9.6</v>
      </c>
      <c r="I11" s="107">
        <v>9.8000000000000007</v>
      </c>
      <c r="J11" s="107">
        <v>9.8000000000000007</v>
      </c>
      <c r="K11" s="135">
        <f>(SUM(G11:J11)-(MIN(G11:J11))-(MAX(G11:J11)))/2</f>
        <v>9.6999999999999975</v>
      </c>
      <c r="L11" s="40">
        <f>SUM(F11,K11)</f>
        <v>12.199999999999998</v>
      </c>
      <c r="M11" s="26">
        <v>2.2000000000000002</v>
      </c>
      <c r="N11" s="107">
        <v>8.4</v>
      </c>
      <c r="O11" s="107">
        <v>8.4</v>
      </c>
      <c r="P11" s="107">
        <v>8.6999999999999993</v>
      </c>
      <c r="Q11" s="107">
        <v>8.3000000000000007</v>
      </c>
      <c r="R11" s="135">
        <f>(SUM(N11:Q11)-(MIN(N11:Q11))-(MAX(N11:Q11)))/2</f>
        <v>8.3999999999999986</v>
      </c>
      <c r="S11" s="40">
        <f>SUM(M11,R11)</f>
        <v>10.599999999999998</v>
      </c>
      <c r="T11" s="26">
        <v>3.3</v>
      </c>
      <c r="U11" s="107">
        <v>8.9</v>
      </c>
      <c r="V11" s="107">
        <v>8.6999999999999993</v>
      </c>
      <c r="W11" s="107">
        <v>8.9</v>
      </c>
      <c r="X11" s="107">
        <v>8.9</v>
      </c>
      <c r="Y11" s="135">
        <f>(SUM(U11:X11)-(MIN(U11:X11))-(MAX(U11:X11)))/2</f>
        <v>8.8999999999999986</v>
      </c>
      <c r="Z11" s="40">
        <f>SUM(T11,Y11)</f>
        <v>12.2</v>
      </c>
      <c r="AA11" s="147">
        <v>4.4000000000000004</v>
      </c>
      <c r="AB11" s="107">
        <v>8</v>
      </c>
      <c r="AC11" s="107">
        <v>8.1</v>
      </c>
      <c r="AD11" s="107">
        <v>7.9</v>
      </c>
      <c r="AE11" s="107">
        <v>8.1</v>
      </c>
      <c r="AF11" s="135">
        <f>(SUM(AB11:AE11)-(MIN(AB11:AE11))-(MAX(AB11:AE11)))/2</f>
        <v>8.0500000000000007</v>
      </c>
      <c r="AG11" s="40">
        <f>SUM(AA11,AF11)</f>
        <v>12.450000000000001</v>
      </c>
      <c r="AH11" s="46">
        <f>SUM(AG11,Z11,S11,L11)</f>
        <v>47.449999999999996</v>
      </c>
      <c r="AI11" s="159">
        <v>1</v>
      </c>
    </row>
    <row r="12" spans="1:35">
      <c r="A12" s="105">
        <v>13</v>
      </c>
      <c r="B12" s="69" t="s">
        <v>155</v>
      </c>
      <c r="C12" s="102">
        <v>2008</v>
      </c>
      <c r="D12" s="220" t="s">
        <v>156</v>
      </c>
      <c r="E12" s="96" t="s">
        <v>157</v>
      </c>
      <c r="F12" s="18">
        <v>2.5</v>
      </c>
      <c r="G12" s="106">
        <v>9.4</v>
      </c>
      <c r="H12" s="106">
        <v>9.5</v>
      </c>
      <c r="I12" s="106">
        <v>9.6</v>
      </c>
      <c r="J12" s="106">
        <v>9.5</v>
      </c>
      <c r="K12" s="136">
        <f>(SUM(G12:J12)-(MIN(G12:J12))-(MAX(G12:J12)))/2</f>
        <v>9.5</v>
      </c>
      <c r="L12" s="28">
        <f>SUM(F12,K12)</f>
        <v>12</v>
      </c>
      <c r="M12" s="18">
        <v>1.6</v>
      </c>
      <c r="N12" s="106">
        <v>9</v>
      </c>
      <c r="O12" s="106">
        <v>9</v>
      </c>
      <c r="P12" s="106">
        <v>9</v>
      </c>
      <c r="Q12" s="106">
        <v>9.1</v>
      </c>
      <c r="R12" s="136">
        <f>(SUM(N12:Q12)-(MIN(N12:Q12))-(MAX(N12:Q12)))/2</f>
        <v>9</v>
      </c>
      <c r="S12" s="28">
        <f>SUM(M12,R12)</f>
        <v>10.6</v>
      </c>
      <c r="T12" s="18">
        <v>2.8</v>
      </c>
      <c r="U12" s="106">
        <v>9</v>
      </c>
      <c r="V12" s="106">
        <v>9</v>
      </c>
      <c r="W12" s="106">
        <v>9.1</v>
      </c>
      <c r="X12" s="106">
        <v>8.9</v>
      </c>
      <c r="Y12" s="136">
        <f>(SUM(U12:X12)-(MIN(U12:X12))-(MAX(U12:X12)))/2</f>
        <v>9</v>
      </c>
      <c r="Z12" s="28">
        <f>SUM(T12,Y12)</f>
        <v>11.8</v>
      </c>
      <c r="AA12" s="148">
        <v>4.5</v>
      </c>
      <c r="AB12" s="106">
        <v>8.4</v>
      </c>
      <c r="AC12" s="106">
        <v>8.3000000000000007</v>
      </c>
      <c r="AD12" s="106">
        <v>8.3000000000000007</v>
      </c>
      <c r="AE12" s="106">
        <v>8.5</v>
      </c>
      <c r="AF12" s="136">
        <f>(SUM(AB12:AE12)-(MIN(AB12:AE12))-(MAX(AB12:AE12)))/2</f>
        <v>8.35</v>
      </c>
      <c r="AG12" s="28">
        <f>SUM(AA12,AF12)</f>
        <v>12.85</v>
      </c>
      <c r="AH12" s="47">
        <f>SUM(AG12,Z12,S12,L12)</f>
        <v>47.25</v>
      </c>
      <c r="AI12" s="160">
        <v>2</v>
      </c>
    </row>
    <row r="13" spans="1:35">
      <c r="A13" s="105">
        <v>14</v>
      </c>
      <c r="B13" s="69" t="s">
        <v>158</v>
      </c>
      <c r="C13" s="102">
        <v>2007</v>
      </c>
      <c r="D13" s="220" t="s">
        <v>156</v>
      </c>
      <c r="E13" s="96" t="s">
        <v>157</v>
      </c>
      <c r="F13" s="18">
        <v>2.5</v>
      </c>
      <c r="G13" s="106">
        <v>9.3000000000000007</v>
      </c>
      <c r="H13" s="106">
        <v>9.1999999999999993</v>
      </c>
      <c r="I13" s="106">
        <v>9.3000000000000007</v>
      </c>
      <c r="J13" s="106">
        <v>9</v>
      </c>
      <c r="K13" s="136">
        <f>(SUM(G13:J13)-(MIN(G13:J13))-(MAX(G13:J13)))/2</f>
        <v>9.2499999999999982</v>
      </c>
      <c r="L13" s="28">
        <f>SUM(F13,K13)</f>
        <v>11.749999999999998</v>
      </c>
      <c r="M13" s="18">
        <v>1.6</v>
      </c>
      <c r="N13" s="106">
        <v>9</v>
      </c>
      <c r="O13" s="106">
        <v>9.1</v>
      </c>
      <c r="P13" s="106">
        <v>9.1</v>
      </c>
      <c r="Q13" s="106">
        <v>9.1999999999999993</v>
      </c>
      <c r="R13" s="136">
        <f>(SUM(N13:Q13)-(MIN(N13:Q13))-(MAX(N13:Q13)))/2</f>
        <v>9.1000000000000032</v>
      </c>
      <c r="S13" s="28">
        <f>SUM(M13,R13)</f>
        <v>10.700000000000003</v>
      </c>
      <c r="T13" s="18">
        <v>2.9</v>
      </c>
      <c r="U13" s="106">
        <v>8.9</v>
      </c>
      <c r="V13" s="106">
        <v>8.8000000000000007</v>
      </c>
      <c r="W13" s="106">
        <v>8.6999999999999993</v>
      </c>
      <c r="X13" s="106">
        <v>8.9</v>
      </c>
      <c r="Y13" s="136">
        <f>(SUM(U13:X13)-(MIN(U13:X13))-(MAX(U13:X13)))/2</f>
        <v>8.8500000000000014</v>
      </c>
      <c r="Z13" s="28">
        <f>SUM(T13,Y13)</f>
        <v>11.750000000000002</v>
      </c>
      <c r="AA13" s="148">
        <v>4.3</v>
      </c>
      <c r="AB13" s="106">
        <v>7.9</v>
      </c>
      <c r="AC13" s="106">
        <v>8.1999999999999993</v>
      </c>
      <c r="AD13" s="106">
        <v>7.8</v>
      </c>
      <c r="AE13" s="106">
        <v>8</v>
      </c>
      <c r="AF13" s="136">
        <f>(SUM(AB13:AE13)-(MIN(AB13:AE13))-(MAX(AB13:AE13)))/2</f>
        <v>7.9500000000000011</v>
      </c>
      <c r="AG13" s="28">
        <f>SUM(AA13,AF13)</f>
        <v>12.25</v>
      </c>
      <c r="AH13" s="47">
        <f>SUM(AG13,Z13,S13,L13)</f>
        <v>46.45</v>
      </c>
      <c r="AI13" s="161">
        <v>3</v>
      </c>
    </row>
    <row r="14" spans="1:35">
      <c r="A14" s="105">
        <v>1</v>
      </c>
      <c r="B14" s="69" t="s">
        <v>66</v>
      </c>
      <c r="C14" s="102">
        <v>2008</v>
      </c>
      <c r="D14" s="71" t="s">
        <v>41</v>
      </c>
      <c r="E14" s="224" t="s">
        <v>40</v>
      </c>
      <c r="F14" s="139">
        <v>2.5</v>
      </c>
      <c r="G14" s="140">
        <v>9.5</v>
      </c>
      <c r="H14" s="140">
        <v>9.3000000000000007</v>
      </c>
      <c r="I14" s="140">
        <v>9.4</v>
      </c>
      <c r="J14" s="140">
        <v>9.5</v>
      </c>
      <c r="K14" s="141">
        <f>(SUM(G14:J14)-(MIN(G14:J14))-(MAX(G14:J14)))/2</f>
        <v>9.4500000000000011</v>
      </c>
      <c r="L14" s="142">
        <f>SUM(F14,K14)</f>
        <v>11.950000000000001</v>
      </c>
      <c r="M14" s="139">
        <v>1.8</v>
      </c>
      <c r="N14" s="140">
        <v>9.4</v>
      </c>
      <c r="O14" s="140">
        <v>9.4</v>
      </c>
      <c r="P14" s="140">
        <v>9.1999999999999993</v>
      </c>
      <c r="Q14" s="140">
        <v>9.1</v>
      </c>
      <c r="R14" s="141">
        <f>(SUM(N14:Q14)-(MIN(N14:Q14))-(MAX(N14:Q14)))/2</f>
        <v>9.3000000000000007</v>
      </c>
      <c r="S14" s="142">
        <f>SUM(M14,R14)</f>
        <v>11.100000000000001</v>
      </c>
      <c r="T14" s="139">
        <v>3.5</v>
      </c>
      <c r="U14" s="140">
        <v>7.5</v>
      </c>
      <c r="V14" s="140">
        <v>7.5</v>
      </c>
      <c r="W14" s="140">
        <v>7.7</v>
      </c>
      <c r="X14" s="140">
        <v>7.6</v>
      </c>
      <c r="Y14" s="141">
        <f>(SUM(U14:X14)-(MIN(U14:X14))-(MAX(U14:X14)))/2</f>
        <v>7.5499999999999989</v>
      </c>
      <c r="Z14" s="142">
        <f>SUM(T14,Y14)</f>
        <v>11.049999999999999</v>
      </c>
      <c r="AA14" s="149">
        <v>4.5</v>
      </c>
      <c r="AB14" s="140">
        <v>8</v>
      </c>
      <c r="AC14" s="140">
        <v>7.8</v>
      </c>
      <c r="AD14" s="140">
        <v>7.6</v>
      </c>
      <c r="AE14" s="140">
        <v>7.8</v>
      </c>
      <c r="AF14" s="141">
        <f>(SUM(AB14:AE14)-(MIN(AB14:AE14))-(MAX(AB14:AE14)))/2</f>
        <v>7.8000000000000007</v>
      </c>
      <c r="AG14" s="142">
        <f>SUM(AA14,AF14)</f>
        <v>12.3</v>
      </c>
      <c r="AH14" s="47">
        <f>SUM(AG14,Z14,S14,L14)</f>
        <v>46.400000000000006</v>
      </c>
      <c r="AI14" s="157">
        <v>4</v>
      </c>
    </row>
    <row r="15" spans="1:35">
      <c r="A15" s="104">
        <v>5</v>
      </c>
      <c r="B15" s="69" t="s">
        <v>148</v>
      </c>
      <c r="C15" s="102">
        <v>2008</v>
      </c>
      <c r="D15" s="64" t="s">
        <v>75</v>
      </c>
      <c r="E15" s="96" t="s">
        <v>40</v>
      </c>
      <c r="F15" s="18">
        <v>2.5</v>
      </c>
      <c r="G15" s="106">
        <v>9.4</v>
      </c>
      <c r="H15" s="106">
        <v>9.6999999999999993</v>
      </c>
      <c r="I15" s="106">
        <v>9.8000000000000007</v>
      </c>
      <c r="J15" s="106">
        <v>9.4</v>
      </c>
      <c r="K15" s="136">
        <f>(SUM(G15:J15)-(MIN(G15:J15))-(MAX(G15:J15)))/2</f>
        <v>9.5500000000000025</v>
      </c>
      <c r="L15" s="28">
        <f>SUM(F15,K15)</f>
        <v>12.050000000000002</v>
      </c>
      <c r="M15" s="18">
        <v>1.8</v>
      </c>
      <c r="N15" s="106">
        <v>8.4</v>
      </c>
      <c r="O15" s="106">
        <v>8.5</v>
      </c>
      <c r="P15" s="106">
        <v>8.6999999999999993</v>
      </c>
      <c r="Q15" s="106">
        <v>8.6999999999999993</v>
      </c>
      <c r="R15" s="136">
        <f>(SUM(N15:Q15)-(MIN(N15:Q15))-(MAX(N15:Q15)))/2</f>
        <v>8.6</v>
      </c>
      <c r="S15" s="28">
        <f>SUM(M15,R15)</f>
        <v>10.4</v>
      </c>
      <c r="T15" s="18">
        <v>3.3</v>
      </c>
      <c r="U15" s="106">
        <v>7.7</v>
      </c>
      <c r="V15" s="106">
        <v>7.6</v>
      </c>
      <c r="W15" s="106">
        <v>7.5</v>
      </c>
      <c r="X15" s="106">
        <v>7.6</v>
      </c>
      <c r="Y15" s="136">
        <f>(SUM(U15:X15)-(MIN(U15:X15))-(MAX(U15:X15)))/2</f>
        <v>7.6</v>
      </c>
      <c r="Z15" s="28">
        <f>SUM(T15,Y15)</f>
        <v>10.899999999999999</v>
      </c>
      <c r="AA15" s="148">
        <v>4.8</v>
      </c>
      <c r="AB15" s="106">
        <v>8.1999999999999993</v>
      </c>
      <c r="AC15" s="106">
        <v>8.5</v>
      </c>
      <c r="AD15" s="106">
        <v>8.3000000000000007</v>
      </c>
      <c r="AE15" s="106">
        <v>8.1</v>
      </c>
      <c r="AF15" s="136">
        <f>(SUM(AB15:AE15)-(MIN(AB15:AE15))-(MAX(AB15:AE15)))/2</f>
        <v>8.25</v>
      </c>
      <c r="AG15" s="28">
        <f>SUM(AA15,AF15)</f>
        <v>13.05</v>
      </c>
      <c r="AH15" s="47">
        <f>SUM(AG15,Z15,S15,L15)</f>
        <v>46.400000000000006</v>
      </c>
      <c r="AI15" s="157">
        <v>5</v>
      </c>
    </row>
    <row r="16" spans="1:35">
      <c r="A16" s="105">
        <v>3</v>
      </c>
      <c r="B16" s="69" t="s">
        <v>68</v>
      </c>
      <c r="C16" s="102">
        <v>2008</v>
      </c>
      <c r="D16" s="71" t="s">
        <v>33</v>
      </c>
      <c r="E16" s="96" t="s">
        <v>35</v>
      </c>
      <c r="F16" s="18">
        <v>2.5</v>
      </c>
      <c r="G16" s="106">
        <v>9.8000000000000007</v>
      </c>
      <c r="H16" s="106">
        <v>9.9</v>
      </c>
      <c r="I16" s="106">
        <v>9.8000000000000007</v>
      </c>
      <c r="J16" s="106">
        <v>9.6999999999999993</v>
      </c>
      <c r="K16" s="136">
        <f>(SUM(G16:J16)-(MIN(G16:J16))-(MAX(G16:J16)))/2</f>
        <v>9.8000000000000007</v>
      </c>
      <c r="L16" s="28">
        <f>SUM(F16,K16)</f>
        <v>12.3</v>
      </c>
      <c r="M16" s="18">
        <v>2.4</v>
      </c>
      <c r="N16" s="106">
        <v>8.3000000000000007</v>
      </c>
      <c r="O16" s="106">
        <v>8.3000000000000007</v>
      </c>
      <c r="P16" s="106">
        <v>8.6</v>
      </c>
      <c r="Q16" s="106">
        <v>8.4</v>
      </c>
      <c r="R16" s="136">
        <f>(SUM(N16:Q16)-(MIN(N16:Q16))-(MAX(N16:Q16)))/2</f>
        <v>8.3500000000000014</v>
      </c>
      <c r="S16" s="28">
        <f>SUM(M16,R16)</f>
        <v>10.750000000000002</v>
      </c>
      <c r="T16" s="18">
        <v>3.5</v>
      </c>
      <c r="U16" s="106">
        <v>7.2</v>
      </c>
      <c r="V16" s="106">
        <v>7.2</v>
      </c>
      <c r="W16" s="106">
        <v>7.6</v>
      </c>
      <c r="X16" s="106">
        <v>7.3</v>
      </c>
      <c r="Y16" s="136">
        <f>(SUM(U16:X16)-(MIN(U16:X16))-(MAX(U16:X16)))/2</f>
        <v>7.2500000000000009</v>
      </c>
      <c r="Z16" s="28">
        <f>SUM(T16,Y16)</f>
        <v>10.75</v>
      </c>
      <c r="AA16" s="148">
        <v>4.9000000000000004</v>
      </c>
      <c r="AB16" s="106">
        <v>7.3</v>
      </c>
      <c r="AC16" s="106">
        <v>7.6</v>
      </c>
      <c r="AD16" s="106">
        <v>7.8</v>
      </c>
      <c r="AE16" s="106">
        <v>7.5</v>
      </c>
      <c r="AF16" s="136">
        <f>(SUM(AB16:AE16)-(MIN(AB16:AE16))-(MAX(AB16:AE16)))/2</f>
        <v>7.5499999999999989</v>
      </c>
      <c r="AG16" s="28">
        <f>SUM(AA16,AF16)</f>
        <v>12.45</v>
      </c>
      <c r="AH16" s="47">
        <f>SUM(AG16,Z16,S16,L16)</f>
        <v>46.25</v>
      </c>
      <c r="AI16" s="157">
        <v>6</v>
      </c>
    </row>
    <row r="17" spans="1:35">
      <c r="A17" s="105">
        <v>12</v>
      </c>
      <c r="B17" s="69" t="s">
        <v>184</v>
      </c>
      <c r="C17" s="102">
        <v>2007</v>
      </c>
      <c r="D17" s="71" t="s">
        <v>179</v>
      </c>
      <c r="E17" s="119" t="s">
        <v>180</v>
      </c>
      <c r="F17" s="139">
        <v>2.5</v>
      </c>
      <c r="G17" s="140">
        <v>9.6999999999999993</v>
      </c>
      <c r="H17" s="140">
        <v>9.6999999999999993</v>
      </c>
      <c r="I17" s="140">
        <v>9.6999999999999993</v>
      </c>
      <c r="J17" s="140">
        <v>9.8000000000000007</v>
      </c>
      <c r="K17" s="141">
        <f>(SUM(G17:J17)-(MIN(G17:J17))-(MAX(G17:J17)))/2</f>
        <v>9.6999999999999993</v>
      </c>
      <c r="L17" s="142">
        <f>SUM(F17,K17)</f>
        <v>12.2</v>
      </c>
      <c r="M17" s="139">
        <v>1.8</v>
      </c>
      <c r="N17" s="140">
        <v>8.6999999999999993</v>
      </c>
      <c r="O17" s="140">
        <v>8.6999999999999993</v>
      </c>
      <c r="P17" s="140">
        <v>9.1</v>
      </c>
      <c r="Q17" s="140">
        <v>8.6999999999999993</v>
      </c>
      <c r="R17" s="141">
        <f>(SUM(N17:Q17)-(MIN(N17:Q17))-(MAX(N17:Q17)))/2</f>
        <v>8.7000000000000028</v>
      </c>
      <c r="S17" s="142">
        <f>SUM(M17,R17)</f>
        <v>10.500000000000004</v>
      </c>
      <c r="T17" s="139">
        <v>3.1</v>
      </c>
      <c r="U17" s="140">
        <v>8.3000000000000007</v>
      </c>
      <c r="V17" s="140">
        <v>8.4</v>
      </c>
      <c r="W17" s="140">
        <v>8</v>
      </c>
      <c r="X17" s="140">
        <v>8.6</v>
      </c>
      <c r="Y17" s="141">
        <f>(SUM(U17:X17)-(MIN(U17:X17))-(MAX(U17:X17)))/2</f>
        <v>8.3500000000000014</v>
      </c>
      <c r="Z17" s="142">
        <f>SUM(T17,Y17)</f>
        <v>11.450000000000001</v>
      </c>
      <c r="AA17" s="149">
        <v>4.5</v>
      </c>
      <c r="AB17" s="140">
        <v>7.4</v>
      </c>
      <c r="AC17" s="140">
        <v>7.5</v>
      </c>
      <c r="AD17" s="140">
        <v>7.7</v>
      </c>
      <c r="AE17" s="140">
        <v>7.6</v>
      </c>
      <c r="AF17" s="141">
        <f>(SUM(AB17:AE17)-(MIN(AB17:AE17))-(MAX(AB17:AE17)))/2</f>
        <v>7.5500000000000025</v>
      </c>
      <c r="AG17" s="142">
        <f>SUM(AA17,AF17)</f>
        <v>12.050000000000002</v>
      </c>
      <c r="AH17" s="47">
        <f>SUM(AG17,Z17,S17,L17)</f>
        <v>46.2</v>
      </c>
      <c r="AI17" s="157">
        <v>7</v>
      </c>
    </row>
    <row r="18" spans="1:35" ht="16" customHeight="1">
      <c r="A18" s="105">
        <v>9</v>
      </c>
      <c r="B18" s="69" t="s">
        <v>152</v>
      </c>
      <c r="C18" s="102">
        <v>2008</v>
      </c>
      <c r="D18" s="71" t="s">
        <v>111</v>
      </c>
      <c r="E18" s="118" t="s">
        <v>113</v>
      </c>
      <c r="F18" s="18">
        <v>2.5</v>
      </c>
      <c r="G18" s="106">
        <v>9.6999999999999993</v>
      </c>
      <c r="H18" s="106">
        <v>9.6</v>
      </c>
      <c r="I18" s="106">
        <v>9.6</v>
      </c>
      <c r="J18" s="106">
        <v>9.6</v>
      </c>
      <c r="K18" s="136">
        <f>(SUM(G18:J18)-(MIN(G18:J18))-(MAX(G18:J18)))/2</f>
        <v>9.6</v>
      </c>
      <c r="L18" s="28">
        <f>SUM(F18,K18)</f>
        <v>12.1</v>
      </c>
      <c r="M18" s="18">
        <v>1.6</v>
      </c>
      <c r="N18" s="106">
        <v>8.8000000000000007</v>
      </c>
      <c r="O18" s="106">
        <v>9</v>
      </c>
      <c r="P18" s="106">
        <v>9.1</v>
      </c>
      <c r="Q18" s="106">
        <v>8.9</v>
      </c>
      <c r="R18" s="136">
        <f>(SUM(N18:Q18)-(MIN(N18:Q18))-(MAX(N18:Q18)))/2</f>
        <v>8.9499999999999993</v>
      </c>
      <c r="S18" s="28">
        <f>SUM(M18,R18)</f>
        <v>10.549999999999999</v>
      </c>
      <c r="T18" s="18">
        <v>2.9</v>
      </c>
      <c r="U18" s="106">
        <v>8.4</v>
      </c>
      <c r="V18" s="106">
        <v>8.3000000000000007</v>
      </c>
      <c r="W18" s="106">
        <v>8.5</v>
      </c>
      <c r="X18" s="106">
        <v>8.5</v>
      </c>
      <c r="Y18" s="136">
        <f>(SUM(U18:X18)-(MIN(U18:X18))-(MAX(U18:X18)))/2</f>
        <v>8.4500000000000011</v>
      </c>
      <c r="Z18" s="28">
        <f>SUM(T18,Y18)</f>
        <v>11.350000000000001</v>
      </c>
      <c r="AA18" s="148">
        <v>4.4000000000000004</v>
      </c>
      <c r="AB18" s="106">
        <v>8.1999999999999993</v>
      </c>
      <c r="AC18" s="106">
        <v>7.6</v>
      </c>
      <c r="AD18" s="106">
        <v>7.7</v>
      </c>
      <c r="AE18" s="106">
        <v>7.7</v>
      </c>
      <c r="AF18" s="136">
        <f>(SUM(AB18:AE18)-(MIN(AB18:AE18))-(MAX(AB18:AE18)))/2</f>
        <v>7.7000000000000011</v>
      </c>
      <c r="AG18" s="28">
        <f>SUM(AA18,AF18)</f>
        <v>12.100000000000001</v>
      </c>
      <c r="AH18" s="47">
        <f>SUM(AG18,Z18,S18,L18)</f>
        <v>46.1</v>
      </c>
      <c r="AI18" s="157">
        <v>8</v>
      </c>
    </row>
    <row r="19" spans="1:35" ht="16" customHeight="1">
      <c r="A19" s="104">
        <v>8</v>
      </c>
      <c r="B19" s="69" t="s">
        <v>151</v>
      </c>
      <c r="C19" s="102">
        <v>2008</v>
      </c>
      <c r="D19" s="71" t="s">
        <v>111</v>
      </c>
      <c r="E19" s="118" t="s">
        <v>113</v>
      </c>
      <c r="F19" s="18">
        <v>2.5</v>
      </c>
      <c r="G19" s="106">
        <v>9.4</v>
      </c>
      <c r="H19" s="106">
        <v>9.5</v>
      </c>
      <c r="I19" s="106">
        <v>9</v>
      </c>
      <c r="J19" s="106">
        <v>9.4</v>
      </c>
      <c r="K19" s="136">
        <f>(SUM(G19:J19)-(MIN(G19:J19))-(MAX(G19:J19)))/2</f>
        <v>9.3999999999999986</v>
      </c>
      <c r="L19" s="28">
        <f>SUM(F19,K19)</f>
        <v>11.899999999999999</v>
      </c>
      <c r="M19" s="18">
        <v>1.6</v>
      </c>
      <c r="N19" s="106">
        <v>9</v>
      </c>
      <c r="O19" s="106">
        <v>9.1999999999999993</v>
      </c>
      <c r="P19" s="106">
        <v>9.3000000000000007</v>
      </c>
      <c r="Q19" s="106">
        <v>9.1</v>
      </c>
      <c r="R19" s="136">
        <f>(SUM(N19:Q19)-(MIN(N19:Q19))-(MAX(N19:Q19)))/2</f>
        <v>9.15</v>
      </c>
      <c r="S19" s="28">
        <f>SUM(M19,R19)</f>
        <v>10.75</v>
      </c>
      <c r="T19" s="18">
        <v>3.3</v>
      </c>
      <c r="U19" s="106">
        <v>7.8</v>
      </c>
      <c r="V19" s="106">
        <v>7.8</v>
      </c>
      <c r="W19" s="106">
        <v>7.6</v>
      </c>
      <c r="X19" s="106">
        <v>8</v>
      </c>
      <c r="Y19" s="136">
        <f>(SUM(U19:X19)-(MIN(U19:X19))-(MAX(U19:X19)))/2</f>
        <v>7.8000000000000007</v>
      </c>
      <c r="Z19" s="28">
        <f>SUM(T19,Y19)</f>
        <v>11.100000000000001</v>
      </c>
      <c r="AA19" s="148">
        <v>4.5</v>
      </c>
      <c r="AB19" s="106">
        <v>7.8</v>
      </c>
      <c r="AC19" s="106">
        <v>7.3</v>
      </c>
      <c r="AD19" s="106">
        <v>8</v>
      </c>
      <c r="AE19" s="106">
        <v>7.5</v>
      </c>
      <c r="AF19" s="136">
        <f>(SUM(AB19:AE19)-(MIN(AB19:AE19))-(MAX(AB19:AE19)))/2</f>
        <v>7.65</v>
      </c>
      <c r="AG19" s="28">
        <f>SUM(AA19,AF19)</f>
        <v>12.15</v>
      </c>
      <c r="AH19" s="47">
        <f>SUM(AG19,Z19,S19,L19)</f>
        <v>45.9</v>
      </c>
      <c r="AI19" s="157">
        <v>9</v>
      </c>
    </row>
    <row r="20" spans="1:35">
      <c r="A20" s="105">
        <v>7</v>
      </c>
      <c r="B20" s="69" t="s">
        <v>150</v>
      </c>
      <c r="C20" s="102">
        <v>2008</v>
      </c>
      <c r="D20" s="71" t="s">
        <v>82</v>
      </c>
      <c r="E20" s="96" t="s">
        <v>103</v>
      </c>
      <c r="F20" s="139">
        <v>2.5</v>
      </c>
      <c r="G20" s="140">
        <v>9.6</v>
      </c>
      <c r="H20" s="140">
        <v>9.8000000000000007</v>
      </c>
      <c r="I20" s="140">
        <v>9.6999999999999993</v>
      </c>
      <c r="J20" s="140">
        <v>9.8000000000000007</v>
      </c>
      <c r="K20" s="141">
        <f>(SUM(G20:J20)-(MIN(G20:J20))-(MAX(G20:J20)))/2</f>
        <v>9.7499999999999982</v>
      </c>
      <c r="L20" s="142">
        <f>SUM(F20,K20)</f>
        <v>12.249999999999998</v>
      </c>
      <c r="M20" s="139">
        <v>2.4</v>
      </c>
      <c r="N20" s="140">
        <v>7.8</v>
      </c>
      <c r="O20" s="140">
        <v>7.8</v>
      </c>
      <c r="P20" s="140">
        <v>8.4</v>
      </c>
      <c r="Q20" s="140">
        <v>8</v>
      </c>
      <c r="R20" s="141">
        <f>(SUM(N20:Q20)-(MIN(N20:Q20))-(MAX(N20:Q20)))/2</f>
        <v>7.8999999999999995</v>
      </c>
      <c r="S20" s="142">
        <f>SUM(M20,R20)</f>
        <v>10.299999999999999</v>
      </c>
      <c r="T20" s="139">
        <v>3.5</v>
      </c>
      <c r="U20" s="140">
        <v>6.7</v>
      </c>
      <c r="V20" s="140">
        <v>6.5</v>
      </c>
      <c r="W20" s="140">
        <v>6.6</v>
      </c>
      <c r="X20" s="140">
        <v>6.7</v>
      </c>
      <c r="Y20" s="141">
        <f>(SUM(U20:X20)-(MIN(U20:X20))-(MAX(U20:X20)))/2</f>
        <v>6.6499999999999986</v>
      </c>
      <c r="Z20" s="142">
        <f>SUM(T20,Y20)</f>
        <v>10.149999999999999</v>
      </c>
      <c r="AA20" s="149">
        <v>5</v>
      </c>
      <c r="AB20" s="140">
        <v>7.7</v>
      </c>
      <c r="AC20" s="140">
        <v>8</v>
      </c>
      <c r="AD20" s="140">
        <v>7.7</v>
      </c>
      <c r="AE20" s="140">
        <v>7.7</v>
      </c>
      <c r="AF20" s="141">
        <f>(SUM(AB20:AE20)-(MIN(AB20:AE20))-(MAX(AB20:AE20)))/2</f>
        <v>7.6999999999999993</v>
      </c>
      <c r="AG20" s="142">
        <f>SUM(AA20,AF20)</f>
        <v>12.7</v>
      </c>
      <c r="AH20" s="47">
        <f>SUM(AG20,Z20,S20,L20)</f>
        <v>45.4</v>
      </c>
      <c r="AI20" s="157">
        <v>10</v>
      </c>
    </row>
    <row r="21" spans="1:35">
      <c r="A21" s="105">
        <v>4</v>
      </c>
      <c r="B21" s="69" t="s">
        <v>69</v>
      </c>
      <c r="C21" s="102">
        <v>2007</v>
      </c>
      <c r="D21" s="71" t="s">
        <v>33</v>
      </c>
      <c r="E21" s="96" t="s">
        <v>35</v>
      </c>
      <c r="F21" s="18">
        <v>2.5</v>
      </c>
      <c r="G21" s="106">
        <v>9.5</v>
      </c>
      <c r="H21" s="106">
        <v>9.6</v>
      </c>
      <c r="I21" s="106">
        <v>9.6</v>
      </c>
      <c r="J21" s="106">
        <v>9.5</v>
      </c>
      <c r="K21" s="136">
        <f>(SUM(G21:J21)-(MIN(G21:J21))-(MAX(G21:J21)))/2</f>
        <v>9.5500000000000007</v>
      </c>
      <c r="L21" s="28">
        <f>SUM(F21,K21)</f>
        <v>12.05</v>
      </c>
      <c r="M21" s="18">
        <v>2.2000000000000002</v>
      </c>
      <c r="N21" s="106">
        <v>8.5</v>
      </c>
      <c r="O21" s="106">
        <v>8.5</v>
      </c>
      <c r="P21" s="106">
        <v>8.9</v>
      </c>
      <c r="Q21" s="106">
        <v>8.6999999999999993</v>
      </c>
      <c r="R21" s="136">
        <f>(SUM(N21:Q21)-(MIN(N21:Q21))-(MAX(N21:Q21)))/2</f>
        <v>8.5999999999999979</v>
      </c>
      <c r="S21" s="28">
        <f>SUM(M21,R21)</f>
        <v>10.799999999999997</v>
      </c>
      <c r="T21" s="18">
        <v>3.5</v>
      </c>
      <c r="U21" s="106">
        <v>6.8</v>
      </c>
      <c r="V21" s="106">
        <v>6.8</v>
      </c>
      <c r="W21" s="106">
        <v>6.7</v>
      </c>
      <c r="X21" s="106">
        <v>6.9</v>
      </c>
      <c r="Y21" s="136">
        <f>(SUM(U21:X21)-(MIN(U21:X21))-(MAX(U21:X21)))/2</f>
        <v>6.8000000000000016</v>
      </c>
      <c r="Z21" s="28">
        <f>SUM(T21,Y21)</f>
        <v>10.3</v>
      </c>
      <c r="AA21" s="148">
        <v>4.7</v>
      </c>
      <c r="AB21" s="106">
        <v>7.4</v>
      </c>
      <c r="AC21" s="106">
        <v>7</v>
      </c>
      <c r="AD21" s="106">
        <v>7.3</v>
      </c>
      <c r="AE21" s="106">
        <v>7.2</v>
      </c>
      <c r="AF21" s="136">
        <f>(SUM(AB21:AE21)-(MIN(AB21:AE21))-(MAX(AB21:AE21)))/2</f>
        <v>7.2499999999999991</v>
      </c>
      <c r="AG21" s="28">
        <f>SUM(AA21,AF21)</f>
        <v>11.95</v>
      </c>
      <c r="AH21" s="47">
        <f>SUM(AG21,Z21,S21,L21)</f>
        <v>45.099999999999994</v>
      </c>
      <c r="AI21" s="157">
        <v>11</v>
      </c>
    </row>
    <row r="22" spans="1:35">
      <c r="A22" s="105">
        <v>6</v>
      </c>
      <c r="B22" s="69" t="s">
        <v>149</v>
      </c>
      <c r="C22" s="102">
        <v>2008</v>
      </c>
      <c r="D22" s="71" t="s">
        <v>82</v>
      </c>
      <c r="E22" s="96" t="s">
        <v>103</v>
      </c>
      <c r="F22" s="18">
        <v>2.5</v>
      </c>
      <c r="G22" s="106">
        <v>8.9</v>
      </c>
      <c r="H22" s="106">
        <v>9.1</v>
      </c>
      <c r="I22" s="106">
        <v>8.8000000000000007</v>
      </c>
      <c r="J22" s="106">
        <v>9.1</v>
      </c>
      <c r="K22" s="136">
        <f>(SUM(G22:J22)-(MIN(G22:J22))-(MAX(G22:J22)))/2</f>
        <v>9</v>
      </c>
      <c r="L22" s="28">
        <f>SUM(F22,K22)</f>
        <v>11.5</v>
      </c>
      <c r="M22" s="18">
        <v>2.4</v>
      </c>
      <c r="N22" s="106">
        <v>8.1999999999999993</v>
      </c>
      <c r="O22" s="106">
        <v>8.1999999999999993</v>
      </c>
      <c r="P22" s="106">
        <v>8.3000000000000007</v>
      </c>
      <c r="Q22" s="106">
        <v>8.3000000000000007</v>
      </c>
      <c r="R22" s="136">
        <f>(SUM(N22:Q22)-(MIN(N22:Q22))-(MAX(N22:Q22)))/2</f>
        <v>8.25</v>
      </c>
      <c r="S22" s="28">
        <f>SUM(M22,R22)</f>
        <v>10.65</v>
      </c>
      <c r="T22" s="18">
        <v>3.5</v>
      </c>
      <c r="U22" s="106">
        <v>6.5</v>
      </c>
      <c r="V22" s="106">
        <v>6.6</v>
      </c>
      <c r="W22" s="106">
        <v>7.1</v>
      </c>
      <c r="X22" s="106">
        <v>7</v>
      </c>
      <c r="Y22" s="136">
        <f>(SUM(U22:X22)-(MIN(U22:X22))-(MAX(U22:X22)))/2</f>
        <v>6.8</v>
      </c>
      <c r="Z22" s="28">
        <f>SUM(T22,Y22)</f>
        <v>10.3</v>
      </c>
      <c r="AA22" s="148">
        <v>4.8</v>
      </c>
      <c r="AB22" s="106">
        <v>7.6</v>
      </c>
      <c r="AC22" s="106">
        <v>7.7</v>
      </c>
      <c r="AD22" s="106">
        <v>7.6</v>
      </c>
      <c r="AE22" s="106">
        <v>7.5</v>
      </c>
      <c r="AF22" s="136">
        <f>(SUM(AB22:AE22)-(MIN(AB22:AE22))-(MAX(AB22:AE22)))/2</f>
        <v>7.6</v>
      </c>
      <c r="AG22" s="28">
        <f>SUM(AA22,AF22)</f>
        <v>12.399999999999999</v>
      </c>
      <c r="AH22" s="47">
        <f>SUM(AG22,Z22,S22,L22)</f>
        <v>44.85</v>
      </c>
      <c r="AI22" s="157">
        <v>12</v>
      </c>
    </row>
    <row r="23" spans="1:35">
      <c r="A23" s="105">
        <v>2</v>
      </c>
      <c r="B23" s="69" t="s">
        <v>67</v>
      </c>
      <c r="C23" s="102">
        <v>2008</v>
      </c>
      <c r="D23" s="71" t="s">
        <v>33</v>
      </c>
      <c r="E23" s="96" t="s">
        <v>35</v>
      </c>
      <c r="F23" s="139">
        <v>2.5</v>
      </c>
      <c r="G23" s="140">
        <v>9.8000000000000007</v>
      </c>
      <c r="H23" s="140">
        <v>9.6999999999999993</v>
      </c>
      <c r="I23" s="140">
        <v>9.6999999999999993</v>
      </c>
      <c r="J23" s="140">
        <v>9.6</v>
      </c>
      <c r="K23" s="141">
        <f>(SUM(G23:J23)-(MIN(G23:J23))-(MAX(G23:J23)))/2</f>
        <v>9.6999999999999975</v>
      </c>
      <c r="L23" s="142">
        <f>SUM(F23,K23)</f>
        <v>12.199999999999998</v>
      </c>
      <c r="M23" s="139">
        <v>2.2000000000000002</v>
      </c>
      <c r="N23" s="140">
        <v>7.9</v>
      </c>
      <c r="O23" s="140">
        <v>7.9</v>
      </c>
      <c r="P23" s="140">
        <v>8.3000000000000007</v>
      </c>
      <c r="Q23" s="140">
        <v>8.1999999999999993</v>
      </c>
      <c r="R23" s="141">
        <f>(SUM(N23:Q23)-(MIN(N23:Q23))-(MAX(N23:Q23)))/2</f>
        <v>8.0499999999999989</v>
      </c>
      <c r="S23" s="142">
        <f>SUM(M23,R23)</f>
        <v>10.25</v>
      </c>
      <c r="T23" s="139">
        <v>3.3</v>
      </c>
      <c r="U23" s="140">
        <v>4.7</v>
      </c>
      <c r="V23" s="140">
        <v>4.5999999999999996</v>
      </c>
      <c r="W23" s="140">
        <v>5</v>
      </c>
      <c r="X23" s="140">
        <v>5.2</v>
      </c>
      <c r="Y23" s="141">
        <f>(SUM(U23:X23)-(MIN(U23:X23))-(MAX(U23:X23)))/2</f>
        <v>4.8499999999999996</v>
      </c>
      <c r="Z23" s="142">
        <f>SUM(T23,Y23)</f>
        <v>8.1499999999999986</v>
      </c>
      <c r="AA23" s="149">
        <v>4.9000000000000004</v>
      </c>
      <c r="AB23" s="140">
        <v>8.1</v>
      </c>
      <c r="AC23" s="140">
        <v>7.8</v>
      </c>
      <c r="AD23" s="140">
        <v>8</v>
      </c>
      <c r="AE23" s="140">
        <v>8.1999999999999993</v>
      </c>
      <c r="AF23" s="141">
        <f>(SUM(AB23:AE23)-(MIN(AB23:AE23))-(MAX(AB23:AE23)))/2</f>
        <v>8.0499999999999972</v>
      </c>
      <c r="AG23" s="142">
        <f>SUM(AA23,AF23)</f>
        <v>12.949999999999998</v>
      </c>
      <c r="AH23" s="47">
        <f>SUM(AG23,Z23,S23,L23)</f>
        <v>43.54999999999999</v>
      </c>
      <c r="AI23" s="157">
        <v>13</v>
      </c>
    </row>
    <row r="24" spans="1:35" ht="17" thickBot="1">
      <c r="A24" s="105">
        <v>11</v>
      </c>
      <c r="B24" s="94" t="s">
        <v>154</v>
      </c>
      <c r="C24" s="103">
        <v>2008</v>
      </c>
      <c r="D24" s="221" t="s">
        <v>139</v>
      </c>
      <c r="E24" s="223" t="s">
        <v>88</v>
      </c>
      <c r="F24" s="19">
        <v>2.5</v>
      </c>
      <c r="G24" s="120">
        <v>9.4</v>
      </c>
      <c r="H24" s="120">
        <v>9.6</v>
      </c>
      <c r="I24" s="120">
        <v>9.6999999999999993</v>
      </c>
      <c r="J24" s="120">
        <v>9.5</v>
      </c>
      <c r="K24" s="137">
        <f>(SUM(G24:J24)-(MIN(G24:J24))-(MAX(G24:J24)))/2</f>
        <v>9.5500000000000025</v>
      </c>
      <c r="L24" s="29">
        <f>SUM(F24,K24)</f>
        <v>12.050000000000002</v>
      </c>
      <c r="M24" s="19">
        <v>1.6</v>
      </c>
      <c r="N24" s="120">
        <v>8.1</v>
      </c>
      <c r="O24" s="120">
        <v>8.1</v>
      </c>
      <c r="P24" s="120">
        <v>8</v>
      </c>
      <c r="Q24" s="120">
        <v>7.9</v>
      </c>
      <c r="R24" s="137">
        <f>(SUM(N24:Q24)-(MIN(N24:Q24))-(MAX(N24:Q24)))/2</f>
        <v>8.0500000000000007</v>
      </c>
      <c r="S24" s="29">
        <f>SUM(M24,R24)</f>
        <v>9.65</v>
      </c>
      <c r="T24" s="19">
        <v>3.5</v>
      </c>
      <c r="U24" s="120">
        <v>5.5</v>
      </c>
      <c r="V24" s="120">
        <v>5.3</v>
      </c>
      <c r="W24" s="120">
        <v>6</v>
      </c>
      <c r="X24" s="120">
        <v>5.4</v>
      </c>
      <c r="Y24" s="137">
        <f>(SUM(U24:X24)-(MIN(U24:X24))-(MAX(U24:X24)))/2</f>
        <v>5.4500000000000011</v>
      </c>
      <c r="Z24" s="29">
        <f>SUM(T24,Y24)</f>
        <v>8.9500000000000011</v>
      </c>
      <c r="AA24" s="150">
        <v>4.5999999999999996</v>
      </c>
      <c r="AB24" s="120">
        <v>7.5</v>
      </c>
      <c r="AC24" s="120">
        <v>7.2</v>
      </c>
      <c r="AD24" s="120">
        <v>7.6</v>
      </c>
      <c r="AE24" s="120">
        <v>7.9</v>
      </c>
      <c r="AF24" s="137">
        <f>(SUM(AB24:AE24)-(MIN(AB24:AE24))-(MAX(AB24:AE24)))/2</f>
        <v>7.549999999999998</v>
      </c>
      <c r="AG24" s="29">
        <f>SUM(AA24,AF24)</f>
        <v>12.149999999999999</v>
      </c>
      <c r="AH24" s="48">
        <f>SUM(AG24,Z24,S24,L24)</f>
        <v>42.800000000000004</v>
      </c>
      <c r="AI24" s="158">
        <v>14</v>
      </c>
    </row>
    <row r="25" spans="1:35">
      <c r="A25" s="49"/>
      <c r="B25" s="98"/>
      <c r="C25" s="99"/>
      <c r="D25" s="100"/>
      <c r="E25" s="89"/>
      <c r="F25" s="33"/>
      <c r="G25" s="33"/>
      <c r="H25" s="33"/>
      <c r="I25" s="33"/>
      <c r="J25" s="33"/>
      <c r="K25" s="33"/>
      <c r="L25" s="32"/>
      <c r="M25" s="33"/>
      <c r="N25" s="33"/>
      <c r="O25" s="33"/>
      <c r="P25" s="33"/>
      <c r="Q25" s="33"/>
      <c r="R25" s="33"/>
      <c r="S25" s="32"/>
      <c r="T25" s="33"/>
      <c r="U25" s="33"/>
      <c r="V25" s="33"/>
      <c r="W25" s="33"/>
      <c r="X25" s="33"/>
      <c r="Y25" s="33"/>
      <c r="Z25" s="32"/>
      <c r="AA25" s="33"/>
      <c r="AB25" s="33"/>
      <c r="AC25" s="33"/>
      <c r="AD25" s="33"/>
      <c r="AE25" s="33"/>
      <c r="AF25" s="33"/>
      <c r="AG25" s="32"/>
      <c r="AH25" s="32"/>
      <c r="AI25" s="162"/>
    </row>
    <row r="26" spans="1:35">
      <c r="A26" s="49"/>
      <c r="B26" s="2" t="s">
        <v>198</v>
      </c>
      <c r="C26" s="14"/>
      <c r="D26" s="13"/>
      <c r="E26" s="123" t="s">
        <v>170</v>
      </c>
      <c r="F26" s="146" t="s">
        <v>196</v>
      </c>
      <c r="G26" s="33"/>
      <c r="H26" s="146" t="s">
        <v>206</v>
      </c>
      <c r="I26" s="33"/>
      <c r="J26" s="33"/>
      <c r="K26" s="33"/>
      <c r="L26" s="177"/>
      <c r="M26" s="146" t="s">
        <v>228</v>
      </c>
      <c r="N26" s="33"/>
      <c r="O26" s="146" t="s">
        <v>211</v>
      </c>
      <c r="P26" s="33"/>
      <c r="Q26" s="33"/>
      <c r="R26" s="33"/>
      <c r="S26" s="177"/>
      <c r="T26" s="146" t="s">
        <v>228</v>
      </c>
      <c r="U26" s="33"/>
      <c r="V26" s="146" t="s">
        <v>216</v>
      </c>
      <c r="W26" s="33"/>
      <c r="X26" s="33"/>
      <c r="Y26" s="33"/>
      <c r="Z26" s="32"/>
      <c r="AA26" s="146" t="s">
        <v>196</v>
      </c>
      <c r="AC26" s="188" t="s">
        <v>221</v>
      </c>
      <c r="AG26" s="178"/>
      <c r="AH26" s="32"/>
      <c r="AI26" s="162"/>
    </row>
    <row r="27" spans="1:35">
      <c r="A27" s="49"/>
      <c r="B27" s="121" t="s">
        <v>199</v>
      </c>
      <c r="C27" s="122"/>
      <c r="D27" s="122"/>
      <c r="F27" s="146" t="s">
        <v>197</v>
      </c>
      <c r="G27" s="33"/>
      <c r="H27" s="146" t="s">
        <v>207</v>
      </c>
      <c r="I27" s="33"/>
      <c r="J27" s="33"/>
      <c r="K27" s="33"/>
      <c r="L27" s="177"/>
      <c r="M27" s="146" t="s">
        <v>229</v>
      </c>
      <c r="N27" s="33"/>
      <c r="O27" s="146" t="s">
        <v>212</v>
      </c>
      <c r="P27" s="33"/>
      <c r="Q27" s="33"/>
      <c r="R27" s="33"/>
      <c r="S27" s="177"/>
      <c r="T27" s="146" t="s">
        <v>229</v>
      </c>
      <c r="U27" s="33"/>
      <c r="V27" s="146" t="s">
        <v>217</v>
      </c>
      <c r="W27" s="33"/>
      <c r="X27" s="33"/>
      <c r="Y27" s="33"/>
      <c r="Z27" s="32"/>
      <c r="AA27" s="146" t="s">
        <v>197</v>
      </c>
      <c r="AC27" s="188" t="s">
        <v>222</v>
      </c>
      <c r="AG27" s="178"/>
      <c r="AH27" s="32"/>
      <c r="AI27" s="162"/>
    </row>
    <row r="28" spans="1:35">
      <c r="A28" s="49"/>
      <c r="B28" s="121" t="s">
        <v>200</v>
      </c>
      <c r="C28" s="122"/>
      <c r="D28" s="122"/>
      <c r="F28" s="146" t="s">
        <v>26</v>
      </c>
      <c r="G28" s="33"/>
      <c r="H28" s="146" t="s">
        <v>208</v>
      </c>
      <c r="I28" s="33"/>
      <c r="J28" s="33"/>
      <c r="K28" s="33"/>
      <c r="L28" s="177"/>
      <c r="M28" s="146" t="s">
        <v>168</v>
      </c>
      <c r="N28" s="33"/>
      <c r="O28" s="146" t="s">
        <v>230</v>
      </c>
      <c r="P28" s="33"/>
      <c r="Q28" s="33"/>
      <c r="R28" s="33"/>
      <c r="S28" s="177"/>
      <c r="T28" s="146" t="s">
        <v>168</v>
      </c>
      <c r="U28" s="33"/>
      <c r="V28" s="146" t="s">
        <v>218</v>
      </c>
      <c r="W28" s="33"/>
      <c r="X28" s="33"/>
      <c r="Y28" s="33"/>
      <c r="Z28" s="32"/>
      <c r="AA28" s="146" t="s">
        <v>26</v>
      </c>
      <c r="AC28" s="188" t="s">
        <v>223</v>
      </c>
      <c r="AG28" s="178"/>
      <c r="AH28" s="32"/>
      <c r="AI28" s="162"/>
    </row>
    <row r="29" spans="1:35">
      <c r="A29" s="49"/>
      <c r="B29" s="98"/>
      <c r="C29" s="99"/>
      <c r="D29" s="100"/>
      <c r="E29" s="89"/>
      <c r="F29" s="146" t="s">
        <v>168</v>
      </c>
      <c r="G29" s="33"/>
      <c r="H29" s="146" t="s">
        <v>209</v>
      </c>
      <c r="I29" s="33"/>
      <c r="J29" s="33"/>
      <c r="K29" s="33"/>
      <c r="L29" s="177"/>
      <c r="M29" s="146" t="s">
        <v>169</v>
      </c>
      <c r="N29" s="33"/>
      <c r="O29" s="146" t="s">
        <v>231</v>
      </c>
      <c r="P29" s="33"/>
      <c r="Q29" s="33"/>
      <c r="R29" s="33"/>
      <c r="S29" s="177"/>
      <c r="T29" s="146" t="s">
        <v>169</v>
      </c>
      <c r="U29" s="33"/>
      <c r="V29" s="146" t="s">
        <v>219</v>
      </c>
      <c r="W29" s="33"/>
      <c r="X29" s="33"/>
      <c r="Y29" s="33"/>
      <c r="Z29" s="32"/>
      <c r="AA29" s="146" t="s">
        <v>168</v>
      </c>
      <c r="AC29" s="188" t="s">
        <v>224</v>
      </c>
      <c r="AG29" s="178"/>
      <c r="AH29" s="32"/>
      <c r="AI29" s="162"/>
    </row>
    <row r="30" spans="1:35">
      <c r="A30" s="49"/>
      <c r="B30" s="98"/>
      <c r="C30" s="99"/>
      <c r="D30" s="100"/>
      <c r="E30" s="89"/>
      <c r="F30" s="146" t="s">
        <v>169</v>
      </c>
      <c r="G30" s="33"/>
      <c r="H30" s="146" t="s">
        <v>210</v>
      </c>
      <c r="I30" s="33"/>
      <c r="J30" s="33"/>
      <c r="K30" s="33"/>
      <c r="L30" s="177"/>
      <c r="M30" s="146"/>
      <c r="N30" s="33"/>
      <c r="O30" s="146"/>
      <c r="P30" s="33"/>
      <c r="Q30" s="33"/>
      <c r="R30" s="33"/>
      <c r="S30" s="177"/>
      <c r="T30" s="146"/>
      <c r="U30" s="33"/>
      <c r="V30" s="146"/>
      <c r="W30" s="33"/>
      <c r="X30" s="33"/>
      <c r="Y30" s="33"/>
      <c r="Z30" s="32"/>
      <c r="AA30" s="146" t="s">
        <v>169</v>
      </c>
      <c r="AC30" s="188" t="s">
        <v>225</v>
      </c>
      <c r="AG30" s="178"/>
      <c r="AH30" s="32"/>
      <c r="AI30" s="162"/>
    </row>
    <row r="31" spans="1:35">
      <c r="A31" s="49"/>
      <c r="B31" s="98"/>
      <c r="C31" s="99"/>
      <c r="D31" s="100"/>
      <c r="E31" s="89"/>
      <c r="F31" s="33"/>
      <c r="G31" s="33"/>
      <c r="H31" s="33"/>
      <c r="I31" s="33"/>
      <c r="J31" s="33"/>
      <c r="K31" s="33"/>
      <c r="L31" s="32"/>
      <c r="M31" s="33"/>
      <c r="N31" s="33"/>
      <c r="O31" s="33"/>
      <c r="P31" s="33"/>
      <c r="Q31" s="33"/>
      <c r="R31" s="33"/>
      <c r="S31" s="32"/>
      <c r="T31" s="33"/>
      <c r="U31" s="33"/>
      <c r="V31" s="33"/>
      <c r="W31" s="33"/>
      <c r="X31" s="33"/>
      <c r="Y31" s="33"/>
      <c r="Z31" s="32"/>
      <c r="AA31" s="33"/>
      <c r="AB31" s="33"/>
      <c r="AC31" s="33"/>
      <c r="AD31" s="33"/>
      <c r="AE31" s="33"/>
      <c r="AF31" s="33"/>
      <c r="AG31" s="32"/>
      <c r="AH31" s="32"/>
      <c r="AI31" s="162"/>
    </row>
    <row r="32" spans="1:35">
      <c r="A32" s="49"/>
      <c r="B32" s="98"/>
      <c r="C32" s="99"/>
      <c r="D32" s="100"/>
      <c r="E32" s="89"/>
      <c r="F32" s="33"/>
      <c r="G32" s="33"/>
      <c r="H32" s="33"/>
      <c r="I32" s="33"/>
      <c r="J32" s="33"/>
      <c r="K32" s="33"/>
      <c r="L32" s="32"/>
      <c r="M32" s="33"/>
      <c r="N32" s="33"/>
      <c r="O32" s="33"/>
      <c r="P32" s="33"/>
      <c r="Q32" s="33"/>
      <c r="R32" s="33"/>
      <c r="S32" s="32"/>
      <c r="T32" s="33"/>
      <c r="U32" s="33"/>
      <c r="V32" s="33"/>
      <c r="W32" s="33"/>
      <c r="X32" s="33"/>
      <c r="Y32" s="33"/>
      <c r="Z32" s="32"/>
      <c r="AA32" s="33"/>
      <c r="AB32" s="33"/>
      <c r="AC32" s="33"/>
      <c r="AD32" s="33"/>
      <c r="AE32" s="33"/>
      <c r="AF32" s="33"/>
      <c r="AG32" s="32"/>
      <c r="AH32" s="32"/>
      <c r="AI32" s="162"/>
    </row>
    <row r="33" spans="1:35">
      <c r="A33" s="49"/>
      <c r="B33" s="98"/>
      <c r="C33" s="99"/>
      <c r="D33" s="100"/>
      <c r="E33" s="89"/>
      <c r="F33" s="33"/>
      <c r="G33" s="33"/>
      <c r="H33" s="33"/>
      <c r="I33" s="33"/>
      <c r="J33" s="33"/>
      <c r="K33" s="33"/>
      <c r="L33" s="32"/>
      <c r="M33" s="33"/>
      <c r="N33" s="33"/>
      <c r="O33" s="33"/>
      <c r="P33" s="33"/>
      <c r="Q33" s="33"/>
      <c r="R33" s="33"/>
      <c r="S33" s="32"/>
      <c r="T33" s="33"/>
      <c r="U33" s="33"/>
      <c r="V33" s="33"/>
      <c r="W33" s="33"/>
      <c r="X33" s="33"/>
      <c r="Y33" s="33"/>
      <c r="Z33" s="32"/>
      <c r="AA33" s="33"/>
      <c r="AB33" s="33"/>
      <c r="AC33" s="33"/>
      <c r="AD33" s="33"/>
      <c r="AE33" s="33"/>
      <c r="AF33" s="33"/>
      <c r="AG33" s="32"/>
      <c r="AH33" s="32"/>
      <c r="AI33" s="162"/>
    </row>
    <row r="34" spans="1:35">
      <c r="A34" s="49"/>
      <c r="B34" s="98"/>
      <c r="C34" s="99"/>
      <c r="D34" s="100"/>
      <c r="E34" s="89"/>
      <c r="F34" s="33"/>
      <c r="G34" s="33"/>
      <c r="H34" s="33"/>
      <c r="I34" s="33"/>
      <c r="J34" s="33"/>
      <c r="K34" s="33"/>
      <c r="L34" s="32"/>
      <c r="M34" s="33"/>
      <c r="N34" s="33"/>
      <c r="O34" s="33"/>
      <c r="P34" s="33"/>
      <c r="Q34" s="33"/>
      <c r="R34" s="33"/>
      <c r="S34" s="32"/>
      <c r="T34" s="33"/>
      <c r="U34" s="33"/>
      <c r="V34" s="33"/>
      <c r="W34" s="33"/>
      <c r="X34" s="33"/>
      <c r="Y34" s="33"/>
      <c r="Z34" s="32"/>
      <c r="AA34" s="33"/>
      <c r="AB34" s="33"/>
      <c r="AC34" s="33"/>
      <c r="AD34" s="33"/>
      <c r="AE34" s="33"/>
      <c r="AF34" s="33"/>
      <c r="AG34" s="32"/>
      <c r="AH34" s="32"/>
      <c r="AI34" s="162"/>
    </row>
    <row r="35" spans="1:35">
      <c r="A35" s="49"/>
      <c r="B35" s="98"/>
      <c r="C35" s="99"/>
      <c r="D35" s="100"/>
      <c r="E35" s="89"/>
      <c r="F35" s="33"/>
      <c r="G35" s="33"/>
      <c r="H35" s="33"/>
      <c r="I35" s="33"/>
      <c r="J35" s="33"/>
      <c r="K35" s="33"/>
      <c r="L35" s="32"/>
      <c r="M35" s="33"/>
      <c r="N35" s="33"/>
      <c r="O35" s="33"/>
      <c r="P35" s="33"/>
      <c r="Q35" s="33"/>
      <c r="R35" s="33"/>
      <c r="S35" s="32"/>
      <c r="T35" s="33"/>
      <c r="U35" s="33"/>
      <c r="V35" s="33"/>
      <c r="W35" s="33"/>
      <c r="X35" s="33"/>
      <c r="Y35" s="33"/>
      <c r="Z35" s="32"/>
      <c r="AA35" s="33"/>
      <c r="AB35" s="33"/>
      <c r="AC35" s="33"/>
      <c r="AD35" s="33"/>
      <c r="AE35" s="33"/>
      <c r="AF35" s="33"/>
      <c r="AG35" s="32"/>
      <c r="AH35" s="32"/>
      <c r="AI35" s="162"/>
    </row>
    <row r="36" spans="1:35">
      <c r="A36" s="49"/>
      <c r="B36" s="98"/>
      <c r="C36" s="99"/>
      <c r="D36" s="100"/>
      <c r="E36" s="89"/>
      <c r="F36" s="33"/>
      <c r="G36" s="33"/>
      <c r="H36" s="33"/>
      <c r="I36" s="33"/>
      <c r="J36" s="33"/>
      <c r="K36" s="33"/>
      <c r="L36" s="32"/>
      <c r="M36" s="33"/>
      <c r="N36" s="33"/>
      <c r="O36" s="33"/>
      <c r="P36" s="33"/>
      <c r="Q36" s="33"/>
      <c r="R36" s="33"/>
      <c r="S36" s="32"/>
      <c r="T36" s="33"/>
      <c r="U36" s="33"/>
      <c r="V36" s="33"/>
      <c r="W36" s="33"/>
      <c r="X36" s="33"/>
      <c r="Y36" s="33"/>
      <c r="Z36" s="32"/>
      <c r="AA36" s="33"/>
      <c r="AB36" s="33"/>
      <c r="AC36" s="33"/>
      <c r="AD36" s="33"/>
      <c r="AE36" s="33"/>
      <c r="AF36" s="33"/>
      <c r="AG36" s="32"/>
      <c r="AH36" s="32"/>
      <c r="AI36" s="162"/>
    </row>
    <row r="37" spans="1:35">
      <c r="A37" s="49"/>
      <c r="B37" s="98"/>
      <c r="C37" s="99"/>
      <c r="D37" s="100"/>
      <c r="E37" s="89"/>
      <c r="F37" s="33"/>
      <c r="G37" s="33"/>
      <c r="H37" s="33"/>
      <c r="I37" s="33"/>
      <c r="J37" s="33"/>
      <c r="K37" s="33"/>
      <c r="L37" s="32"/>
      <c r="M37" s="33"/>
      <c r="N37" s="33"/>
      <c r="O37" s="33"/>
      <c r="P37" s="33"/>
      <c r="Q37" s="33"/>
      <c r="R37" s="33"/>
      <c r="S37" s="32"/>
      <c r="T37" s="33"/>
      <c r="U37" s="33"/>
      <c r="V37" s="33"/>
      <c r="W37" s="33"/>
      <c r="X37" s="33"/>
      <c r="Y37" s="33"/>
      <c r="Z37" s="32"/>
      <c r="AA37" s="33"/>
      <c r="AB37" s="33"/>
      <c r="AC37" s="33"/>
      <c r="AD37" s="33"/>
      <c r="AE37" s="33"/>
      <c r="AF37" s="33"/>
      <c r="AG37" s="32"/>
      <c r="AH37" s="32"/>
      <c r="AI37" s="162"/>
    </row>
    <row r="38" spans="1:35">
      <c r="A38" s="49"/>
      <c r="B38" s="38"/>
      <c r="C38" s="50"/>
      <c r="D38" s="39"/>
      <c r="E38" s="15"/>
      <c r="F38" s="33"/>
      <c r="G38" s="33"/>
      <c r="H38" s="33"/>
      <c r="I38" s="33"/>
      <c r="J38" s="33"/>
      <c r="K38" s="33"/>
      <c r="L38" s="32"/>
      <c r="M38" s="33"/>
      <c r="N38" s="33"/>
      <c r="O38" s="33"/>
      <c r="P38" s="33"/>
      <c r="Q38" s="33"/>
      <c r="R38" s="33"/>
      <c r="S38" s="32"/>
      <c r="T38" s="33"/>
      <c r="U38" s="33"/>
      <c r="V38" s="33"/>
      <c r="W38" s="33"/>
      <c r="X38" s="33"/>
      <c r="Y38" s="33"/>
      <c r="Z38" s="32"/>
      <c r="AA38" s="33"/>
      <c r="AB38" s="33"/>
      <c r="AC38" s="33"/>
      <c r="AD38" s="33"/>
      <c r="AE38" s="33"/>
      <c r="AF38" s="33"/>
      <c r="AG38" s="32"/>
      <c r="AH38" s="32"/>
      <c r="AI38" s="162"/>
    </row>
    <row r="39" spans="1:35">
      <c r="A39" s="49"/>
      <c r="B39" s="2"/>
      <c r="C39" s="1"/>
      <c r="F39" s="4"/>
      <c r="G39" s="4"/>
      <c r="H39" s="4"/>
      <c r="I39" s="4"/>
      <c r="J39" s="4"/>
      <c r="K39" s="3" t="s">
        <v>0</v>
      </c>
      <c r="M39" s="2"/>
      <c r="N39" s="2"/>
      <c r="O39" s="2"/>
      <c r="P39" s="2" t="s">
        <v>72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33"/>
      <c r="AD39" s="33"/>
      <c r="AE39" s="33"/>
      <c r="AF39" s="33"/>
      <c r="AG39" s="32"/>
      <c r="AH39" s="32"/>
      <c r="AI39" s="162"/>
    </row>
    <row r="40" spans="1:35">
      <c r="A40" s="49"/>
      <c r="B40" s="2"/>
      <c r="C40" s="1"/>
      <c r="D40" s="6"/>
      <c r="E40" s="3"/>
      <c r="F40" s="4"/>
      <c r="G40" s="4"/>
      <c r="H40" s="4"/>
      <c r="I40" s="4"/>
      <c r="J40" s="4"/>
      <c r="K40" s="4"/>
      <c r="L40" s="5"/>
      <c r="M40" s="2"/>
      <c r="N40" s="2"/>
      <c r="O40" s="2"/>
      <c r="P40" s="2"/>
      <c r="Q40" s="2"/>
      <c r="R40" s="2"/>
      <c r="S40" s="2"/>
      <c r="AC40" s="33"/>
      <c r="AD40" s="33"/>
      <c r="AE40" s="33"/>
      <c r="AF40" s="33"/>
      <c r="AG40" s="32"/>
      <c r="AH40" s="32"/>
      <c r="AI40" s="162"/>
    </row>
    <row r="41" spans="1:35">
      <c r="A41" s="49"/>
      <c r="B41" s="2"/>
      <c r="C41" s="1"/>
      <c r="F41" s="4"/>
      <c r="G41" s="4"/>
      <c r="H41" s="4"/>
      <c r="I41" s="4"/>
      <c r="J41" s="4"/>
      <c r="K41" s="3" t="s">
        <v>1</v>
      </c>
      <c r="M41" s="6"/>
      <c r="N41" s="6"/>
      <c r="O41" s="6"/>
      <c r="P41" s="2" t="s">
        <v>14</v>
      </c>
      <c r="Q41" s="6"/>
      <c r="R41" s="6"/>
      <c r="S41" s="2"/>
      <c r="T41" s="8"/>
      <c r="U41" s="8"/>
      <c r="V41" s="8"/>
      <c r="W41" s="8"/>
      <c r="X41" s="8"/>
      <c r="Y41" s="8"/>
      <c r="Z41" s="8"/>
      <c r="AC41" s="33"/>
      <c r="AD41" s="33"/>
      <c r="AE41" s="33"/>
      <c r="AF41" s="33"/>
      <c r="AG41" s="32"/>
      <c r="AH41" s="32"/>
      <c r="AI41" s="162"/>
    </row>
    <row r="42" spans="1:35">
      <c r="A42" s="49"/>
      <c r="B42" s="2"/>
      <c r="C42" s="1"/>
      <c r="D42" s="3"/>
      <c r="E42" s="2"/>
      <c r="F42" s="4"/>
      <c r="G42" s="4"/>
      <c r="H42" s="4"/>
      <c r="I42" s="4"/>
      <c r="J42" s="4"/>
      <c r="K42" s="4"/>
      <c r="L42" s="5"/>
      <c r="M42" s="6"/>
      <c r="N42" s="6"/>
      <c r="O42" s="6"/>
      <c r="P42" s="6"/>
      <c r="Q42" s="6"/>
      <c r="R42" s="6"/>
      <c r="S42" s="2"/>
      <c r="T42" s="8"/>
      <c r="U42" s="8"/>
      <c r="V42" s="8"/>
      <c r="W42" s="8"/>
      <c r="X42" s="8"/>
      <c r="Y42" s="8"/>
      <c r="Z42" s="8"/>
      <c r="AC42" s="33"/>
      <c r="AD42" s="33"/>
      <c r="AE42" s="33"/>
      <c r="AF42" s="33"/>
      <c r="AG42" s="32"/>
      <c r="AH42" s="32"/>
      <c r="AI42" s="162"/>
    </row>
    <row r="43" spans="1:35" ht="17" thickBot="1">
      <c r="A43" s="49"/>
      <c r="B43" s="2"/>
      <c r="C43" s="1"/>
      <c r="F43" s="4"/>
      <c r="G43" s="4"/>
      <c r="H43" s="4"/>
      <c r="I43" s="4"/>
      <c r="J43" s="4"/>
      <c r="K43" s="3" t="s">
        <v>18</v>
      </c>
      <c r="L43" s="5"/>
      <c r="M43" s="2"/>
      <c r="N43" s="2"/>
      <c r="O43" s="2"/>
      <c r="P43" s="52" t="s">
        <v>28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3"/>
      <c r="AD43" s="33"/>
      <c r="AE43" s="33"/>
      <c r="AF43" s="33"/>
      <c r="AG43" s="32"/>
      <c r="AH43" s="32"/>
      <c r="AI43" s="162"/>
    </row>
    <row r="44" spans="1:35">
      <c r="A44" s="1"/>
      <c r="B44" s="2"/>
      <c r="C44" s="1"/>
      <c r="E44" s="27"/>
      <c r="F44" s="16"/>
      <c r="G44" s="9"/>
      <c r="H44" s="9"/>
      <c r="I44" s="9"/>
      <c r="J44" s="9"/>
      <c r="K44" s="9"/>
      <c r="L44" s="10"/>
      <c r="M44" s="9"/>
      <c r="N44" s="9"/>
      <c r="O44" s="9"/>
      <c r="P44" s="9"/>
      <c r="Q44" s="9"/>
      <c r="R44" s="9"/>
      <c r="S44" s="10"/>
      <c r="T44" s="9"/>
      <c r="U44" s="9"/>
      <c r="V44" s="9"/>
      <c r="W44" s="9"/>
      <c r="X44" s="9"/>
      <c r="Y44" s="9"/>
      <c r="Z44" s="10"/>
      <c r="AA44" s="9"/>
      <c r="AB44" s="9"/>
      <c r="AC44" s="9"/>
      <c r="AD44" s="9"/>
      <c r="AE44" s="9"/>
      <c r="AF44" s="9"/>
      <c r="AG44" s="10"/>
      <c r="AH44" s="164"/>
      <c r="AI44" s="167" t="s">
        <v>202</v>
      </c>
    </row>
    <row r="45" spans="1:35">
      <c r="A45" s="1"/>
      <c r="B45" s="2"/>
      <c r="C45" s="1"/>
      <c r="D45" s="6"/>
      <c r="E45" s="15"/>
      <c r="F45" s="17"/>
      <c r="G45" s="11"/>
      <c r="H45" s="11"/>
      <c r="I45" s="11"/>
      <c r="J45" s="11"/>
      <c r="K45" s="11"/>
      <c r="L45" s="12"/>
      <c r="M45" s="11"/>
      <c r="N45" s="11"/>
      <c r="O45" s="11"/>
      <c r="P45" s="11"/>
      <c r="Q45" s="11"/>
      <c r="R45" s="11"/>
      <c r="S45" s="12"/>
      <c r="T45" s="11"/>
      <c r="U45" s="11"/>
      <c r="V45" s="11"/>
      <c r="W45" s="11"/>
      <c r="X45" s="11"/>
      <c r="Y45" s="11"/>
      <c r="Z45" s="12"/>
      <c r="AA45" s="11"/>
      <c r="AB45" s="11"/>
      <c r="AC45" s="11"/>
      <c r="AD45" s="11"/>
      <c r="AE45" s="11"/>
      <c r="AF45" s="11"/>
      <c r="AG45" s="12"/>
      <c r="AH45" s="165"/>
      <c r="AI45" s="168"/>
    </row>
    <row r="46" spans="1:35" ht="17" customHeight="1" thickBot="1">
      <c r="A46" s="1"/>
      <c r="B46" s="2" t="s">
        <v>163</v>
      </c>
      <c r="C46" s="1"/>
      <c r="D46" s="13"/>
      <c r="E46" s="15"/>
      <c r="F46" s="44"/>
      <c r="G46" s="45"/>
      <c r="H46" s="45"/>
      <c r="I46" s="45"/>
      <c r="J46" s="45"/>
      <c r="K46" s="45"/>
      <c r="L46" s="12"/>
      <c r="M46" s="45"/>
      <c r="N46" s="45"/>
      <c r="O46" s="45"/>
      <c r="P46" s="45"/>
      <c r="Q46" s="45"/>
      <c r="R46" s="45"/>
      <c r="S46" s="12"/>
      <c r="T46" s="45"/>
      <c r="U46" s="45"/>
      <c r="V46" s="45"/>
      <c r="W46" s="45"/>
      <c r="X46" s="45"/>
      <c r="Y46" s="45"/>
      <c r="Z46" s="12"/>
      <c r="AA46" s="45"/>
      <c r="AB46" s="45"/>
      <c r="AC46" s="45"/>
      <c r="AD46" s="45"/>
      <c r="AE46" s="45"/>
      <c r="AF46" s="45"/>
      <c r="AG46" s="12"/>
      <c r="AH46" s="166"/>
      <c r="AI46" s="168"/>
    </row>
    <row r="47" spans="1:35" ht="17" customHeight="1" thickBot="1">
      <c r="A47" s="31" t="s">
        <v>3</v>
      </c>
      <c r="B47" s="110" t="s">
        <v>4</v>
      </c>
      <c r="C47" s="111" t="s">
        <v>5</v>
      </c>
      <c r="D47" s="112" t="s">
        <v>6</v>
      </c>
      <c r="E47" s="111" t="s">
        <v>7</v>
      </c>
      <c r="F47" s="114" t="s">
        <v>20</v>
      </c>
      <c r="G47" s="115" t="s">
        <v>25</v>
      </c>
      <c r="H47" s="115" t="s">
        <v>26</v>
      </c>
      <c r="I47" s="115" t="s">
        <v>168</v>
      </c>
      <c r="J47" s="115" t="s">
        <v>169</v>
      </c>
      <c r="K47" s="116" t="s">
        <v>21</v>
      </c>
      <c r="L47" s="117" t="s">
        <v>8</v>
      </c>
      <c r="M47" s="114" t="s">
        <v>20</v>
      </c>
      <c r="N47" s="115" t="s">
        <v>25</v>
      </c>
      <c r="O47" s="115" t="s">
        <v>26</v>
      </c>
      <c r="P47" s="115" t="s">
        <v>168</v>
      </c>
      <c r="Q47" s="115" t="s">
        <v>169</v>
      </c>
      <c r="R47" s="116" t="s">
        <v>21</v>
      </c>
      <c r="S47" s="117" t="s">
        <v>8</v>
      </c>
      <c r="T47" s="114" t="s">
        <v>20</v>
      </c>
      <c r="U47" s="115" t="s">
        <v>25</v>
      </c>
      <c r="V47" s="115" t="s">
        <v>26</v>
      </c>
      <c r="W47" s="115" t="s">
        <v>168</v>
      </c>
      <c r="X47" s="115" t="s">
        <v>169</v>
      </c>
      <c r="Y47" s="116" t="s">
        <v>21</v>
      </c>
      <c r="Z47" s="117" t="s">
        <v>8</v>
      </c>
      <c r="AA47" s="114" t="s">
        <v>20</v>
      </c>
      <c r="AB47" s="115" t="s">
        <v>25</v>
      </c>
      <c r="AC47" s="115" t="s">
        <v>26</v>
      </c>
      <c r="AD47" s="115" t="s">
        <v>168</v>
      </c>
      <c r="AE47" s="115" t="s">
        <v>169</v>
      </c>
      <c r="AF47" s="116" t="s">
        <v>21</v>
      </c>
      <c r="AG47" s="117" t="s">
        <v>8</v>
      </c>
      <c r="AH47" s="163" t="s">
        <v>2</v>
      </c>
      <c r="AI47" s="169"/>
    </row>
    <row r="48" spans="1:35">
      <c r="A48" s="80">
        <v>7</v>
      </c>
      <c r="B48" s="51" t="s">
        <v>162</v>
      </c>
      <c r="C48" s="53">
        <v>2004</v>
      </c>
      <c r="D48" s="78" t="s">
        <v>92</v>
      </c>
      <c r="E48" s="59" t="s">
        <v>93</v>
      </c>
      <c r="F48" s="26">
        <v>2.5</v>
      </c>
      <c r="G48" s="107">
        <v>9.6999999999999993</v>
      </c>
      <c r="H48" s="107">
        <v>9.6999999999999993</v>
      </c>
      <c r="I48" s="107">
        <v>9.6999999999999993</v>
      </c>
      <c r="J48" s="107">
        <v>9.6999999999999993</v>
      </c>
      <c r="K48" s="135">
        <f>(SUM(G48:J48)-(MIN(G48:J48))-(MAX(G48:J48)))/2</f>
        <v>9.6999999999999993</v>
      </c>
      <c r="L48" s="40">
        <f>SUM(F48,K48)</f>
        <v>12.2</v>
      </c>
      <c r="M48" s="26">
        <v>2.4</v>
      </c>
      <c r="N48" s="107">
        <v>9.3000000000000007</v>
      </c>
      <c r="O48" s="107">
        <v>9.5</v>
      </c>
      <c r="P48" s="107">
        <v>9.5</v>
      </c>
      <c r="Q48" s="107">
        <v>9.5</v>
      </c>
      <c r="R48" s="135">
        <f>(SUM(N48:Q48)-(MIN(N48:Q48))-(MAX(N48:Q48)))/2</f>
        <v>9.4999999999999982</v>
      </c>
      <c r="S48" s="40">
        <f>SUM(M48,R48)</f>
        <v>11.899999999999999</v>
      </c>
      <c r="T48" s="26">
        <v>3.3</v>
      </c>
      <c r="U48" s="107">
        <v>8.9</v>
      </c>
      <c r="V48" s="107">
        <v>8.9</v>
      </c>
      <c r="W48" s="107">
        <v>8.6999999999999993</v>
      </c>
      <c r="X48" s="107">
        <v>0</v>
      </c>
      <c r="Y48" s="135">
        <f>(SUM(U48:X48)-(MIN(U48:X48))-(MAX(U48:X48)))/2</f>
        <v>8.8000000000000007</v>
      </c>
      <c r="Z48" s="40">
        <f>SUM(T48,Y48)</f>
        <v>12.100000000000001</v>
      </c>
      <c r="AA48" s="147">
        <v>4.4000000000000004</v>
      </c>
      <c r="AB48" s="107">
        <v>8.4</v>
      </c>
      <c r="AC48" s="107">
        <v>8.4</v>
      </c>
      <c r="AD48" s="107">
        <v>8</v>
      </c>
      <c r="AE48" s="107">
        <v>8.1999999999999993</v>
      </c>
      <c r="AF48" s="135">
        <f>(SUM(AB48:AE48)-(MIN(AB48:AE48))-(MAX(AB48:AE48)))/2</f>
        <v>8.3000000000000007</v>
      </c>
      <c r="AG48" s="40">
        <f>SUM(AA48,AF48)</f>
        <v>12.700000000000001</v>
      </c>
      <c r="AH48" s="153">
        <f>SUM(AG48,Z48,S48,L48)</f>
        <v>48.900000000000006</v>
      </c>
      <c r="AI48" s="159">
        <v>1</v>
      </c>
    </row>
    <row r="49" spans="1:35">
      <c r="A49" s="80">
        <v>4</v>
      </c>
      <c r="B49" s="30" t="s">
        <v>160</v>
      </c>
      <c r="C49" s="97">
        <v>2005</v>
      </c>
      <c r="D49" s="226" t="s">
        <v>156</v>
      </c>
      <c r="E49" s="228" t="s">
        <v>157</v>
      </c>
      <c r="F49" s="18">
        <v>2.5</v>
      </c>
      <c r="G49" s="106">
        <v>9.9</v>
      </c>
      <c r="H49" s="106">
        <v>9.9</v>
      </c>
      <c r="I49" s="106">
        <v>9.9</v>
      </c>
      <c r="J49" s="106">
        <v>9.8000000000000007</v>
      </c>
      <c r="K49" s="136">
        <f>(SUM(G49:J49)-(MIN(G49:J49))-(MAX(G49:J49)))/2</f>
        <v>9.8999999999999986</v>
      </c>
      <c r="L49" s="28">
        <f>SUM(F49,K49)</f>
        <v>12.399999999999999</v>
      </c>
      <c r="M49" s="18">
        <v>1.8</v>
      </c>
      <c r="N49" s="106">
        <v>8.9</v>
      </c>
      <c r="O49" s="106">
        <v>9.3000000000000007</v>
      </c>
      <c r="P49" s="106">
        <v>9.4</v>
      </c>
      <c r="Q49" s="106">
        <v>9.3000000000000007</v>
      </c>
      <c r="R49" s="136">
        <f>(SUM(N49:Q49)-(MIN(N49:Q49))-(MAX(N49:Q49)))/2</f>
        <v>9.3000000000000043</v>
      </c>
      <c r="S49" s="28">
        <f>SUM(M49,R49)</f>
        <v>11.100000000000005</v>
      </c>
      <c r="T49" s="18">
        <v>3.1</v>
      </c>
      <c r="U49" s="106">
        <v>8.5</v>
      </c>
      <c r="V49" s="106">
        <v>8.5</v>
      </c>
      <c r="W49" s="106">
        <v>8.8000000000000007</v>
      </c>
      <c r="X49" s="106">
        <v>8.5</v>
      </c>
      <c r="Y49" s="141">
        <f>(SUM(U49:X49)-(MIN(U49:X49))-(MAX(U49:X49)))/2</f>
        <v>8.4999999999999982</v>
      </c>
      <c r="Z49" s="28">
        <f>SUM(T49,Y49)</f>
        <v>11.599999999999998</v>
      </c>
      <c r="AA49" s="148">
        <v>4.7</v>
      </c>
      <c r="AB49" s="106">
        <v>8.5</v>
      </c>
      <c r="AC49" s="106">
        <v>8.4</v>
      </c>
      <c r="AD49" s="106">
        <v>8.6</v>
      </c>
      <c r="AE49" s="106">
        <v>8.6</v>
      </c>
      <c r="AF49" s="141">
        <f>(SUM(AB49:AE49)-(MIN(AB49:AE49))-(MAX(AB49:AE49)))/2</f>
        <v>8.5500000000000007</v>
      </c>
      <c r="AG49" s="28">
        <f>SUM(AA49,AF49)</f>
        <v>13.25</v>
      </c>
      <c r="AH49" s="154">
        <f>SUM(AG49,Z49,S49,L49)</f>
        <v>48.35</v>
      </c>
      <c r="AI49" s="160">
        <v>2</v>
      </c>
    </row>
    <row r="50" spans="1:35">
      <c r="A50" s="80">
        <v>5</v>
      </c>
      <c r="B50" s="25" t="s">
        <v>161</v>
      </c>
      <c r="C50" s="77">
        <v>2004</v>
      </c>
      <c r="D50" s="95" t="s">
        <v>156</v>
      </c>
      <c r="E50" s="64" t="s">
        <v>157</v>
      </c>
      <c r="F50" s="139">
        <v>2.5</v>
      </c>
      <c r="G50" s="140">
        <v>10</v>
      </c>
      <c r="H50" s="140">
        <v>10</v>
      </c>
      <c r="I50" s="140">
        <v>10</v>
      </c>
      <c r="J50" s="140">
        <v>10</v>
      </c>
      <c r="K50" s="141">
        <f>(SUM(G50:J50)-(MIN(G50:J50))-(MAX(G50:J50)))/2</f>
        <v>10</v>
      </c>
      <c r="L50" s="142">
        <f>SUM(F50,K50)</f>
        <v>12.5</v>
      </c>
      <c r="M50" s="139">
        <v>2.2000000000000002</v>
      </c>
      <c r="N50" s="140">
        <v>8.6999999999999993</v>
      </c>
      <c r="O50" s="140">
        <v>8.9</v>
      </c>
      <c r="P50" s="140">
        <v>9.1999999999999993</v>
      </c>
      <c r="Q50" s="140">
        <v>9</v>
      </c>
      <c r="R50" s="141">
        <f>(SUM(N50:Q50)-(MIN(N50:Q50))-(MAX(N50:Q50)))/2</f>
        <v>8.9499999999999993</v>
      </c>
      <c r="S50" s="142">
        <f>SUM(M50,R50)</f>
        <v>11.149999999999999</v>
      </c>
      <c r="T50" s="139">
        <v>3.3</v>
      </c>
      <c r="U50" s="140">
        <v>8.8000000000000007</v>
      </c>
      <c r="V50" s="140">
        <v>8.5</v>
      </c>
      <c r="W50" s="140">
        <v>8.6999999999999993</v>
      </c>
      <c r="X50" s="140">
        <v>8.4</v>
      </c>
      <c r="Y50" s="141">
        <f>(SUM(U50:X50)-(MIN(U50:X50))-(MAX(U50:X50)))/2</f>
        <v>8.6</v>
      </c>
      <c r="Z50" s="142">
        <f>SUM(T50,Y50)</f>
        <v>11.899999999999999</v>
      </c>
      <c r="AA50" s="149">
        <v>4.7</v>
      </c>
      <c r="AB50" s="140">
        <v>8</v>
      </c>
      <c r="AC50" s="140">
        <v>7.7</v>
      </c>
      <c r="AD50" s="140">
        <v>8.1</v>
      </c>
      <c r="AE50" s="140">
        <v>8</v>
      </c>
      <c r="AF50" s="141">
        <f>(SUM(AB50:AE50)-(MIN(AB50:AE50))-(MAX(AB50:AE50)))/2</f>
        <v>7.9999999999999991</v>
      </c>
      <c r="AG50" s="142">
        <f>SUM(AA50,AF50)</f>
        <v>12.7</v>
      </c>
      <c r="AH50" s="154">
        <f>SUM(AG50,Z50,S50,L50)</f>
        <v>48.25</v>
      </c>
      <c r="AI50" s="161">
        <v>3</v>
      </c>
    </row>
    <row r="51" spans="1:35">
      <c r="A51" s="80">
        <v>1</v>
      </c>
      <c r="B51" s="25" t="s">
        <v>70</v>
      </c>
      <c r="C51" s="77">
        <v>2005</v>
      </c>
      <c r="D51" s="57" t="s">
        <v>41</v>
      </c>
      <c r="E51" s="229" t="s">
        <v>40</v>
      </c>
      <c r="F51" s="18">
        <v>2.5</v>
      </c>
      <c r="G51" s="106">
        <v>9.6</v>
      </c>
      <c r="H51" s="106">
        <v>9.6</v>
      </c>
      <c r="I51" s="106">
        <v>9.3000000000000007</v>
      </c>
      <c r="J51" s="106">
        <v>9.4</v>
      </c>
      <c r="K51" s="136">
        <f>(SUM(G51:J51)-(MIN(G51:J51))-(MAX(G51:J51)))/2</f>
        <v>9.5</v>
      </c>
      <c r="L51" s="28">
        <f>SUM(F51,K51)</f>
        <v>12</v>
      </c>
      <c r="M51" s="18">
        <v>2.4</v>
      </c>
      <c r="N51" s="106">
        <v>9</v>
      </c>
      <c r="O51" s="106">
        <v>9</v>
      </c>
      <c r="P51" s="106">
        <v>9.1999999999999993</v>
      </c>
      <c r="Q51" s="106">
        <v>8.9</v>
      </c>
      <c r="R51" s="136">
        <f>(SUM(N51:Q51)-(MIN(N51:Q51))-(MAX(N51:Q51)))/2</f>
        <v>9.0000000000000018</v>
      </c>
      <c r="S51" s="28">
        <f>SUM(M51,R51)</f>
        <v>11.400000000000002</v>
      </c>
      <c r="T51" s="18">
        <v>3.3</v>
      </c>
      <c r="U51" s="106">
        <v>7.5</v>
      </c>
      <c r="V51" s="106">
        <v>7.3</v>
      </c>
      <c r="W51" s="106">
        <v>7.1</v>
      </c>
      <c r="X51" s="106">
        <v>7.2</v>
      </c>
      <c r="Y51" s="141">
        <f>(SUM(U51:X51)-(MIN(U51:X51))-(MAX(U51:X51)))/2</f>
        <v>7.25</v>
      </c>
      <c r="Z51" s="28">
        <f>SUM(T51,Y51)</f>
        <v>10.55</v>
      </c>
      <c r="AA51" s="148">
        <v>4.9000000000000004</v>
      </c>
      <c r="AB51" s="106">
        <v>7</v>
      </c>
      <c r="AC51" s="106">
        <v>7.1</v>
      </c>
      <c r="AD51" s="106">
        <v>6.8</v>
      </c>
      <c r="AE51" s="106">
        <v>7</v>
      </c>
      <c r="AF51" s="136">
        <f>(SUM(AB51:AE51)-(MIN(AB51:AE51))-(MAX(AB51:AE51)))/2</f>
        <v>6.9999999999999991</v>
      </c>
      <c r="AG51" s="28">
        <f>SUM(AA51,AF51)</f>
        <v>11.899999999999999</v>
      </c>
      <c r="AH51" s="154">
        <f>SUM(AG51,Z51,S51,L51)</f>
        <v>45.85</v>
      </c>
      <c r="AI51" s="157">
        <v>4</v>
      </c>
    </row>
    <row r="52" spans="1:35">
      <c r="A52" s="80">
        <v>3</v>
      </c>
      <c r="B52" s="25" t="s">
        <v>159</v>
      </c>
      <c r="C52" s="77">
        <v>2006</v>
      </c>
      <c r="D52" s="81" t="s">
        <v>82</v>
      </c>
      <c r="E52" s="81" t="s">
        <v>103</v>
      </c>
      <c r="F52" s="18">
        <v>2.5</v>
      </c>
      <c r="G52" s="106">
        <v>9.5</v>
      </c>
      <c r="H52" s="106">
        <v>9.6</v>
      </c>
      <c r="I52" s="106">
        <v>9.6</v>
      </c>
      <c r="J52" s="106">
        <v>9.6999999999999993</v>
      </c>
      <c r="K52" s="136">
        <f>(SUM(G52:J52)-(MIN(G52:J52))-(MAX(G52:J52)))/2</f>
        <v>9.6000000000000032</v>
      </c>
      <c r="L52" s="28">
        <f>SUM(F52,K52)</f>
        <v>12.100000000000003</v>
      </c>
      <c r="M52" s="18">
        <v>1.6</v>
      </c>
      <c r="N52" s="106">
        <v>8.6999999999999993</v>
      </c>
      <c r="O52" s="106">
        <v>8.6999999999999993</v>
      </c>
      <c r="P52" s="106">
        <v>8.6</v>
      </c>
      <c r="Q52" s="106">
        <v>9</v>
      </c>
      <c r="R52" s="136">
        <f>(SUM(N52:Q52)-(MIN(N52:Q52))-(MAX(N52:Q52)))/2</f>
        <v>8.6999999999999993</v>
      </c>
      <c r="S52" s="28">
        <f>SUM(M52,R52)</f>
        <v>10.299999999999999</v>
      </c>
      <c r="T52" s="18">
        <v>3.1</v>
      </c>
      <c r="U52" s="106">
        <v>8.4</v>
      </c>
      <c r="V52" s="106">
        <v>8.4</v>
      </c>
      <c r="W52" s="106">
        <v>8.4</v>
      </c>
      <c r="X52" s="106">
        <v>8.4</v>
      </c>
      <c r="Y52" s="141">
        <f>(SUM(U52:X52)-(MIN(U52:X52))-(MAX(U52:X52)))/2</f>
        <v>8.4000000000000021</v>
      </c>
      <c r="Z52" s="28">
        <f>SUM(T52,Y52)</f>
        <v>11.500000000000002</v>
      </c>
      <c r="AA52" s="148">
        <v>4.8</v>
      </c>
      <c r="AB52" s="106">
        <v>7.2</v>
      </c>
      <c r="AC52" s="106">
        <v>6.9</v>
      </c>
      <c r="AD52" s="106">
        <v>7</v>
      </c>
      <c r="AE52" s="106">
        <v>6.8</v>
      </c>
      <c r="AF52" s="136">
        <f>(SUM(AB52:AE52)-(MIN(AB52:AE52))-(MAX(AB52:AE52)))/2</f>
        <v>6.9500000000000011</v>
      </c>
      <c r="AG52" s="28">
        <f>SUM(AA52,AF52)</f>
        <v>11.75</v>
      </c>
      <c r="AH52" s="154">
        <f>SUM(AG52,Z52,S52,L52)</f>
        <v>45.65</v>
      </c>
      <c r="AI52" s="157">
        <v>5</v>
      </c>
    </row>
    <row r="53" spans="1:35">
      <c r="A53" s="80">
        <v>2</v>
      </c>
      <c r="B53" s="25" t="s">
        <v>71</v>
      </c>
      <c r="C53" s="77">
        <v>2001</v>
      </c>
      <c r="D53" s="81" t="s">
        <v>41</v>
      </c>
      <c r="E53" s="227" t="s">
        <v>40</v>
      </c>
      <c r="F53" s="18">
        <v>2.5</v>
      </c>
      <c r="G53" s="106">
        <v>9.4</v>
      </c>
      <c r="H53" s="106">
        <v>9.6</v>
      </c>
      <c r="I53" s="106">
        <v>9.5</v>
      </c>
      <c r="J53" s="106">
        <v>9.5</v>
      </c>
      <c r="K53" s="136">
        <f>(SUM(G53:J53)-(MIN(G53:J53))-(MAX(G53:J53)))/2</f>
        <v>9.5</v>
      </c>
      <c r="L53" s="28">
        <f>SUM(F53,K53)</f>
        <v>12</v>
      </c>
      <c r="M53" s="18">
        <v>2</v>
      </c>
      <c r="N53" s="106">
        <v>9</v>
      </c>
      <c r="O53" s="106">
        <v>9</v>
      </c>
      <c r="P53" s="106">
        <v>9.1999999999999993</v>
      </c>
      <c r="Q53" s="106">
        <v>9</v>
      </c>
      <c r="R53" s="136">
        <f>(SUM(N53:Q53)-(MIN(N53:Q53))-(MAX(N53:Q53)))/2</f>
        <v>9.0000000000000018</v>
      </c>
      <c r="S53" s="28">
        <f>SUM(M53,R53)</f>
        <v>11.000000000000002</v>
      </c>
      <c r="T53" s="18">
        <v>3.3</v>
      </c>
      <c r="U53" s="106">
        <v>7</v>
      </c>
      <c r="V53" s="106">
        <v>6.4</v>
      </c>
      <c r="W53" s="106">
        <v>6.8</v>
      </c>
      <c r="X53" s="106">
        <v>7</v>
      </c>
      <c r="Y53" s="141">
        <f>(SUM(U53:X53)-(MIN(U53:X53))-(MAX(U53:X53)))/2</f>
        <v>6.8999999999999986</v>
      </c>
      <c r="Z53" s="28">
        <f>SUM(T53,Y53)</f>
        <v>10.199999999999999</v>
      </c>
      <c r="AA53" s="148">
        <v>4.7</v>
      </c>
      <c r="AB53" s="106">
        <v>7.1</v>
      </c>
      <c r="AC53" s="106">
        <v>7.2</v>
      </c>
      <c r="AD53" s="106">
        <v>6.9</v>
      </c>
      <c r="AE53" s="106">
        <v>7.2</v>
      </c>
      <c r="AF53" s="136">
        <f>(SUM(AB53:AE53)-(MIN(AB53:AE53))-(MAX(AB53:AE53)))/2</f>
        <v>7.15</v>
      </c>
      <c r="AG53" s="28">
        <f>SUM(AA53,AF53)</f>
        <v>11.850000000000001</v>
      </c>
      <c r="AH53" s="154">
        <f>SUM(AG53,Z53,S53,L53)</f>
        <v>45.050000000000004</v>
      </c>
      <c r="AI53" s="157">
        <v>6</v>
      </c>
    </row>
    <row r="54" spans="1:35" ht="17" thickBot="1">
      <c r="A54" s="144">
        <v>6</v>
      </c>
      <c r="B54" s="94" t="s">
        <v>178</v>
      </c>
      <c r="C54" s="145">
        <v>2003</v>
      </c>
      <c r="D54" s="225" t="s">
        <v>179</v>
      </c>
      <c r="E54" s="225" t="s">
        <v>180</v>
      </c>
      <c r="F54" s="19">
        <v>2.5</v>
      </c>
      <c r="G54" s="120">
        <v>9.6999999999999993</v>
      </c>
      <c r="H54" s="120">
        <v>9.6</v>
      </c>
      <c r="I54" s="120">
        <v>9.4</v>
      </c>
      <c r="J54" s="120">
        <v>9.6</v>
      </c>
      <c r="K54" s="137">
        <f>(SUM(G54:J54)-(MIN(G54:J54))-(MAX(G54:J54)))/2</f>
        <v>9.6</v>
      </c>
      <c r="L54" s="29">
        <f>SUM(F54,K54)</f>
        <v>12.1</v>
      </c>
      <c r="M54" s="19">
        <v>1.4</v>
      </c>
      <c r="N54" s="120">
        <v>8.5</v>
      </c>
      <c r="O54" s="120">
        <v>8.6</v>
      </c>
      <c r="P54" s="120">
        <v>9</v>
      </c>
      <c r="Q54" s="120">
        <v>8.4</v>
      </c>
      <c r="R54" s="137">
        <f>(SUM(N54:Q54)-(MIN(N54:Q54))-(MAX(N54:Q54)))/2</f>
        <v>8.5500000000000007</v>
      </c>
      <c r="S54" s="29">
        <f>SUM(M54,R54)</f>
        <v>9.9500000000000011</v>
      </c>
      <c r="T54" s="19">
        <v>3.1</v>
      </c>
      <c r="U54" s="120">
        <v>7</v>
      </c>
      <c r="V54" s="120">
        <v>7.1</v>
      </c>
      <c r="W54" s="120">
        <v>7.6</v>
      </c>
      <c r="X54" s="120">
        <v>7</v>
      </c>
      <c r="Y54" s="141">
        <f>(SUM(U54:X54)-(MIN(U54:X54))-(MAX(U54:X54)))/2</f>
        <v>7.05</v>
      </c>
      <c r="Z54" s="29">
        <f>SUM(T54,Y54)</f>
        <v>10.15</v>
      </c>
      <c r="AA54" s="150">
        <v>3.6</v>
      </c>
      <c r="AB54" s="120">
        <v>6.5</v>
      </c>
      <c r="AC54" s="120">
        <v>6.5</v>
      </c>
      <c r="AD54" s="120">
        <v>6.5</v>
      </c>
      <c r="AE54" s="120">
        <v>6.7</v>
      </c>
      <c r="AF54" s="136">
        <f>(SUM(AB54:AE54)-(MIN(AB54:AE54))-(MAX(AB54:AE54)))/2</f>
        <v>6.5</v>
      </c>
      <c r="AG54" s="29">
        <f>SUM(AA54,AF54)</f>
        <v>10.1</v>
      </c>
      <c r="AH54" s="155">
        <f>SUM(AG54,Z54,S54,L54)</f>
        <v>42.300000000000004</v>
      </c>
      <c r="AI54" s="158">
        <v>7</v>
      </c>
    </row>
    <row r="55" spans="1:35">
      <c r="AI55" s="8"/>
    </row>
    <row r="56" spans="1:35">
      <c r="B56" s="2" t="s">
        <v>198</v>
      </c>
      <c r="C56" s="14"/>
      <c r="D56" s="13"/>
      <c r="E56" s="123" t="s">
        <v>170</v>
      </c>
      <c r="F56" s="146" t="s">
        <v>196</v>
      </c>
      <c r="G56" s="33"/>
      <c r="H56" s="146" t="s">
        <v>206</v>
      </c>
      <c r="I56" s="33"/>
      <c r="J56" s="33"/>
      <c r="K56" s="33"/>
      <c r="L56" s="177"/>
      <c r="M56" s="146" t="s">
        <v>228</v>
      </c>
      <c r="N56" s="33"/>
      <c r="O56" s="146" t="s">
        <v>211</v>
      </c>
      <c r="P56" s="33"/>
      <c r="Q56" s="33"/>
      <c r="R56" s="33"/>
      <c r="S56" s="177"/>
      <c r="T56" s="146" t="s">
        <v>228</v>
      </c>
      <c r="U56" s="33"/>
      <c r="V56" s="146" t="s">
        <v>216</v>
      </c>
      <c r="W56" s="33"/>
      <c r="X56" s="33"/>
      <c r="Y56" s="33"/>
      <c r="Z56" s="32"/>
      <c r="AA56" s="146" t="s">
        <v>196</v>
      </c>
      <c r="AC56" s="188" t="s">
        <v>221</v>
      </c>
    </row>
    <row r="57" spans="1:35">
      <c r="B57" s="121" t="s">
        <v>203</v>
      </c>
      <c r="C57" s="122"/>
      <c r="D57" s="122"/>
      <c r="F57" s="146" t="s">
        <v>197</v>
      </c>
      <c r="G57" s="33"/>
      <c r="H57" s="146" t="s">
        <v>207</v>
      </c>
      <c r="I57" s="33"/>
      <c r="J57" s="33"/>
      <c r="K57" s="33"/>
      <c r="L57" s="177"/>
      <c r="M57" s="146" t="s">
        <v>229</v>
      </c>
      <c r="N57" s="33"/>
      <c r="O57" s="146" t="s">
        <v>212</v>
      </c>
      <c r="P57" s="33"/>
      <c r="Q57" s="33"/>
      <c r="R57" s="33"/>
      <c r="S57" s="177"/>
      <c r="T57" s="146" t="s">
        <v>229</v>
      </c>
      <c r="U57" s="33"/>
      <c r="V57" s="146" t="s">
        <v>217</v>
      </c>
      <c r="W57" s="33"/>
      <c r="X57" s="33"/>
      <c r="Y57" s="33"/>
      <c r="Z57" s="32"/>
      <c r="AA57" s="146" t="s">
        <v>197</v>
      </c>
      <c r="AC57" s="188" t="s">
        <v>222</v>
      </c>
    </row>
    <row r="58" spans="1:35">
      <c r="B58" s="121" t="s">
        <v>200</v>
      </c>
      <c r="C58" s="122"/>
      <c r="D58" s="122"/>
      <c r="F58" s="146" t="s">
        <v>26</v>
      </c>
      <c r="G58" s="33"/>
      <c r="H58" s="146" t="s">
        <v>208</v>
      </c>
      <c r="I58" s="33"/>
      <c r="J58" s="33"/>
      <c r="K58" s="33"/>
      <c r="L58" s="177"/>
      <c r="M58" s="146" t="s">
        <v>168</v>
      </c>
      <c r="N58" s="33"/>
      <c r="O58" s="146" t="s">
        <v>230</v>
      </c>
      <c r="P58" s="33"/>
      <c r="Q58" s="33"/>
      <c r="R58" s="33"/>
      <c r="S58" s="177"/>
      <c r="T58" s="146" t="s">
        <v>168</v>
      </c>
      <c r="U58" s="33"/>
      <c r="V58" s="146" t="s">
        <v>218</v>
      </c>
      <c r="W58" s="33"/>
      <c r="X58" s="33"/>
      <c r="Y58" s="33"/>
      <c r="Z58" s="32"/>
      <c r="AA58" s="146" t="s">
        <v>26</v>
      </c>
      <c r="AC58" s="188" t="s">
        <v>223</v>
      </c>
    </row>
    <row r="59" spans="1:35">
      <c r="B59" s="98"/>
      <c r="C59" s="99"/>
      <c r="D59" s="100"/>
      <c r="E59" s="89"/>
      <c r="F59" s="146" t="s">
        <v>168</v>
      </c>
      <c r="G59" s="33"/>
      <c r="H59" s="146" t="s">
        <v>209</v>
      </c>
      <c r="I59" s="33"/>
      <c r="J59" s="33"/>
      <c r="K59" s="33"/>
      <c r="L59" s="177"/>
      <c r="M59" s="146" t="s">
        <v>169</v>
      </c>
      <c r="N59" s="33"/>
      <c r="O59" s="146" t="s">
        <v>231</v>
      </c>
      <c r="P59" s="33"/>
      <c r="Q59" s="33"/>
      <c r="R59" s="33"/>
      <c r="S59" s="177"/>
      <c r="T59" s="146" t="s">
        <v>169</v>
      </c>
      <c r="U59" s="33"/>
      <c r="V59" s="146" t="s">
        <v>219</v>
      </c>
      <c r="W59" s="33"/>
      <c r="X59" s="33"/>
      <c r="Y59" s="33"/>
      <c r="Z59" s="32"/>
      <c r="AA59" s="146" t="s">
        <v>168</v>
      </c>
      <c r="AC59" s="188" t="s">
        <v>224</v>
      </c>
    </row>
    <row r="60" spans="1:35">
      <c r="B60" s="98"/>
      <c r="C60" s="99"/>
      <c r="D60" s="100"/>
      <c r="E60" s="89"/>
      <c r="F60" s="146" t="s">
        <v>169</v>
      </c>
      <c r="G60" s="33"/>
      <c r="H60" s="146" t="s">
        <v>210</v>
      </c>
      <c r="I60" s="33"/>
      <c r="J60" s="33"/>
      <c r="K60" s="33"/>
      <c r="L60" s="177"/>
      <c r="M60" s="146"/>
      <c r="N60" s="33"/>
      <c r="O60" s="146"/>
      <c r="P60" s="33"/>
      <c r="Q60" s="33"/>
      <c r="R60" s="33"/>
      <c r="S60" s="177"/>
      <c r="T60" s="146"/>
      <c r="U60" s="33"/>
      <c r="V60" s="146"/>
      <c r="W60" s="33"/>
      <c r="X60" s="33"/>
      <c r="Y60" s="33"/>
      <c r="Z60" s="32"/>
      <c r="AA60" s="146" t="s">
        <v>169</v>
      </c>
      <c r="AC60" s="188" t="s">
        <v>225</v>
      </c>
    </row>
    <row r="61" spans="1:35">
      <c r="F61" s="33"/>
      <c r="G61" s="33"/>
      <c r="H61" s="33"/>
      <c r="I61" s="33"/>
      <c r="J61" s="33"/>
      <c r="K61" s="33"/>
      <c r="L61" s="32"/>
      <c r="M61" s="33"/>
      <c r="N61" s="33"/>
      <c r="O61" s="33"/>
      <c r="P61" s="33"/>
      <c r="Q61" s="33"/>
      <c r="R61" s="33"/>
      <c r="S61" s="32"/>
      <c r="T61" s="33"/>
      <c r="U61" s="33"/>
      <c r="V61" s="33"/>
      <c r="W61" s="33"/>
      <c r="X61" s="33"/>
      <c r="Y61" s="33"/>
      <c r="Z61" s="32"/>
      <c r="AA61" s="33"/>
      <c r="AB61" s="33"/>
      <c r="AC61" s="33"/>
      <c r="AD61" s="33"/>
      <c r="AE61" s="33"/>
      <c r="AF61" s="33"/>
    </row>
  </sheetData>
  <sortState xmlns:xlrd2="http://schemas.microsoft.com/office/spreadsheetml/2017/richdata2" ref="A48:AH54">
    <sortCondition descending="1" ref="AH48:AH54"/>
  </sortState>
  <mergeCells count="4">
    <mergeCell ref="AI7:AI10"/>
    <mergeCell ref="AI44:AI47"/>
    <mergeCell ref="AH7:AH9"/>
    <mergeCell ref="AH44:AH46"/>
  </mergeCells>
  <phoneticPr fontId="8" type="noConversion"/>
  <pageMargins left="0" right="0" top="0" bottom="0" header="0.31496062992125984" footer="0.31496062992125984"/>
  <pageSetup paperSize="9" orientation="landscape" horizontalDpi="0" verticalDpi="0" copies="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Hárky</vt:lpstr>
      </vt:variant>
      <vt:variant>
        <vt:i4>4</vt:i4>
      </vt:variant>
    </vt:vector>
  </HeadingPairs>
  <TitlesOfParts>
    <vt:vector size="4" baseType="lpstr">
      <vt:lpstr>najmladšie žiačky</vt:lpstr>
      <vt:lpstr>mladšie žiačky</vt:lpstr>
      <vt:lpstr>staršie žiačky</vt:lpstr>
      <vt:lpstr>juniorky,ženy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2022-05-28T17:44:23Z</cp:lastPrinted>
  <dcterms:created xsi:type="dcterms:W3CDTF">2018-02-05T19:40:00Z</dcterms:created>
  <dcterms:modified xsi:type="dcterms:W3CDTF">2022-05-28T18:02:06Z</dcterms:modified>
</cp:coreProperties>
</file>