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0" windowWidth="12000" windowHeight="7152"/>
  </bookViews>
  <sheets>
    <sheet name="Výsledková listina" sheetId="43" r:id="rId1"/>
    <sheet name="GYM mix" sheetId="41" r:id="rId2"/>
    <sheet name="jun-sen_iorky" sheetId="42" r:id="rId3"/>
    <sheet name="st.ž." sheetId="40" r:id="rId4"/>
    <sheet name="ml.ž." sheetId="39" r:id="rId5"/>
    <sheet name="najml.ž." sheetId="38" r:id="rId6"/>
    <sheet name="slniečka" sheetId="37" r:id="rId7"/>
    <sheet name="sumHodnotenie" sheetId="30" r:id="rId8"/>
  </sheets>
  <calcPr calcId="125725"/>
</workbook>
</file>

<file path=xl/calcChain.xml><?xml version="1.0" encoding="utf-8"?>
<calcChain xmlns="http://schemas.openxmlformats.org/spreadsheetml/2006/main">
  <c r="D35" i="43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K32" i="39" l="1"/>
  <c r="G32"/>
  <c r="T28"/>
  <c r="T25" i="30" s="1"/>
  <c r="P28" i="39"/>
  <c r="S32" i="30"/>
  <c r="R32"/>
  <c r="Q32"/>
  <c r="O32"/>
  <c r="N32"/>
  <c r="M32"/>
  <c r="J32"/>
  <c r="I32"/>
  <c r="H32"/>
  <c r="G32"/>
  <c r="F32"/>
  <c r="E32"/>
  <c r="D32"/>
  <c r="T23" i="40"/>
  <c r="T32" i="30" s="1"/>
  <c r="P23" i="40"/>
  <c r="K23"/>
  <c r="K32" i="30" s="1"/>
  <c r="G23" i="40"/>
  <c r="U7" i="42"/>
  <c r="T32" i="39"/>
  <c r="T26" i="30" s="1"/>
  <c r="P32" i="39"/>
  <c r="P26" i="30" s="1"/>
  <c r="L32" i="39"/>
  <c r="L26" i="30" s="1"/>
  <c r="P25"/>
  <c r="K28" i="39"/>
  <c r="K25" i="30" s="1"/>
  <c r="G28" i="39"/>
  <c r="T23"/>
  <c r="P23"/>
  <c r="P24" i="30" s="1"/>
  <c r="K23" i="39"/>
  <c r="K24" i="30" s="1"/>
  <c r="G23" i="39"/>
  <c r="T19"/>
  <c r="P19"/>
  <c r="K19"/>
  <c r="K23" i="30" s="1"/>
  <c r="G19" i="39"/>
  <c r="T13"/>
  <c r="T22" i="30" s="1"/>
  <c r="P13" i="39"/>
  <c r="P22" i="30" s="1"/>
  <c r="K13" i="39"/>
  <c r="G13"/>
  <c r="T8"/>
  <c r="T21" i="30" s="1"/>
  <c r="P8" i="39"/>
  <c r="K8"/>
  <c r="G8"/>
  <c r="T18" i="40"/>
  <c r="T31" i="30" s="1"/>
  <c r="P18" i="40"/>
  <c r="P31" i="30" s="1"/>
  <c r="K18" i="40"/>
  <c r="K31" i="30" s="1"/>
  <c r="G18" i="40"/>
  <c r="G31" i="30" s="1"/>
  <c r="T13" i="40"/>
  <c r="T30" i="30" s="1"/>
  <c r="P13" i="40"/>
  <c r="P30" i="30" s="1"/>
  <c r="K13" i="40"/>
  <c r="K30" i="30" s="1"/>
  <c r="G13" i="40"/>
  <c r="G30" i="30" s="1"/>
  <c r="T9" i="40"/>
  <c r="T29" i="30" s="1"/>
  <c r="P9" i="40"/>
  <c r="P29" i="30" s="1"/>
  <c r="K9" i="40"/>
  <c r="K29" i="30" s="1"/>
  <c r="G9" i="40"/>
  <c r="L9" s="1"/>
  <c r="T7" i="42"/>
  <c r="P7"/>
  <c r="P35" i="30" s="1"/>
  <c r="K7" i="42"/>
  <c r="G7"/>
  <c r="L7" s="1"/>
  <c r="T13"/>
  <c r="T38" i="30" s="1"/>
  <c r="P13" i="42"/>
  <c r="L13"/>
  <c r="K13"/>
  <c r="G13"/>
  <c r="T25" i="38"/>
  <c r="T35"/>
  <c r="T18" i="30" s="1"/>
  <c r="P35" i="38"/>
  <c r="K35"/>
  <c r="G35"/>
  <c r="T16" i="30"/>
  <c r="P25" i="38"/>
  <c r="U25" s="1"/>
  <c r="U16" i="30" s="1"/>
  <c r="K25" i="38"/>
  <c r="K16" i="30" s="1"/>
  <c r="G25" i="38"/>
  <c r="G16" i="30" s="1"/>
  <c r="T30" i="38"/>
  <c r="T17" i="30" s="1"/>
  <c r="P30" i="38"/>
  <c r="K30"/>
  <c r="G30"/>
  <c r="G17" i="30" s="1"/>
  <c r="T21" i="38"/>
  <c r="T15" i="30" s="1"/>
  <c r="P21" i="38"/>
  <c r="K21"/>
  <c r="G21"/>
  <c r="T15"/>
  <c r="T14" i="30" s="1"/>
  <c r="P15" i="38"/>
  <c r="K15"/>
  <c r="K14" i="30" s="1"/>
  <c r="G15" i="38"/>
  <c r="G14" i="30" s="1"/>
  <c r="T9" i="38"/>
  <c r="P9"/>
  <c r="K9"/>
  <c r="L9" s="1"/>
  <c r="G9"/>
  <c r="T13" i="30"/>
  <c r="T39" i="37"/>
  <c r="T10" i="30" s="1"/>
  <c r="P39" i="37"/>
  <c r="U39" s="1"/>
  <c r="U10" i="30" s="1"/>
  <c r="T35" i="37"/>
  <c r="P35"/>
  <c r="T31"/>
  <c r="P31"/>
  <c r="U31" s="1"/>
  <c r="U8" i="30" s="1"/>
  <c r="T25" i="37"/>
  <c r="T7" i="30" s="1"/>
  <c r="P25" i="37"/>
  <c r="U25" s="1"/>
  <c r="U7" i="30" s="1"/>
  <c r="T19" i="37"/>
  <c r="T6" i="30" s="1"/>
  <c r="P19" i="37"/>
  <c r="U19" s="1"/>
  <c r="U6" i="30" s="1"/>
  <c r="T13" i="37"/>
  <c r="P13"/>
  <c r="U13" s="1"/>
  <c r="T8"/>
  <c r="T4" i="30" s="1"/>
  <c r="P8" i="37"/>
  <c r="U8" s="1"/>
  <c r="K39"/>
  <c r="K10" i="30" s="1"/>
  <c r="G39" i="37"/>
  <c r="K35"/>
  <c r="G35"/>
  <c r="L35" s="1"/>
  <c r="K31"/>
  <c r="K8" i="30" s="1"/>
  <c r="G31" i="37"/>
  <c r="K25"/>
  <c r="G25"/>
  <c r="L25" s="1"/>
  <c r="L7" i="30" s="1"/>
  <c r="K19" i="37"/>
  <c r="G19"/>
  <c r="G6" i="30" s="1"/>
  <c r="K13" i="37"/>
  <c r="K5" i="30" s="1"/>
  <c r="G13" i="37"/>
  <c r="K8"/>
  <c r="K4" i="30" s="1"/>
  <c r="G8" i="37"/>
  <c r="S38" i="30"/>
  <c r="R38"/>
  <c r="Q38"/>
  <c r="P38"/>
  <c r="O38"/>
  <c r="N38"/>
  <c r="M38"/>
  <c r="J38"/>
  <c r="I38"/>
  <c r="H38"/>
  <c r="F38"/>
  <c r="E38"/>
  <c r="D38"/>
  <c r="T35"/>
  <c r="S35"/>
  <c r="R35"/>
  <c r="Q35"/>
  <c r="O35"/>
  <c r="N35"/>
  <c r="M35"/>
  <c r="K35"/>
  <c r="J35"/>
  <c r="I35"/>
  <c r="H35"/>
  <c r="F35"/>
  <c r="E35"/>
  <c r="D35"/>
  <c r="S31"/>
  <c r="R31"/>
  <c r="Q31"/>
  <c r="O31"/>
  <c r="N31"/>
  <c r="M3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O29"/>
  <c r="N29"/>
  <c r="M29"/>
  <c r="J29"/>
  <c r="I29"/>
  <c r="H29"/>
  <c r="F29"/>
  <c r="E29"/>
  <c r="D29"/>
  <c r="S26"/>
  <c r="R26"/>
  <c r="Q26"/>
  <c r="O26"/>
  <c r="N26"/>
  <c r="M26"/>
  <c r="K26"/>
  <c r="J26"/>
  <c r="I26"/>
  <c r="H26"/>
  <c r="G26"/>
  <c r="F26"/>
  <c r="E26"/>
  <c r="D26"/>
  <c r="S25"/>
  <c r="R25"/>
  <c r="Q25"/>
  <c r="O25"/>
  <c r="N25"/>
  <c r="M25"/>
  <c r="J25"/>
  <c r="I25"/>
  <c r="H25"/>
  <c r="F25"/>
  <c r="E25"/>
  <c r="D25"/>
  <c r="T24"/>
  <c r="S24"/>
  <c r="R24"/>
  <c r="Q24"/>
  <c r="O24"/>
  <c r="N24"/>
  <c r="M24"/>
  <c r="J24"/>
  <c r="I24"/>
  <c r="H24"/>
  <c r="G24"/>
  <c r="F24"/>
  <c r="E24"/>
  <c r="D24"/>
  <c r="T23"/>
  <c r="S23"/>
  <c r="R23"/>
  <c r="Q23"/>
  <c r="O23"/>
  <c r="N23"/>
  <c r="M23"/>
  <c r="J23"/>
  <c r="I23"/>
  <c r="H23"/>
  <c r="F23"/>
  <c r="E23"/>
  <c r="D23"/>
  <c r="S22"/>
  <c r="R22"/>
  <c r="Q22"/>
  <c r="O22"/>
  <c r="N22"/>
  <c r="M22"/>
  <c r="K22"/>
  <c r="J22"/>
  <c r="I22"/>
  <c r="H22"/>
  <c r="G22"/>
  <c r="F22"/>
  <c r="E22"/>
  <c r="D22"/>
  <c r="S21"/>
  <c r="R21"/>
  <c r="Q21"/>
  <c r="O21"/>
  <c r="N21"/>
  <c r="M21"/>
  <c r="K21"/>
  <c r="J21"/>
  <c r="I21"/>
  <c r="H21"/>
  <c r="G21"/>
  <c r="F21"/>
  <c r="E21"/>
  <c r="D21"/>
  <c r="S18"/>
  <c r="R18"/>
  <c r="Q18"/>
  <c r="P18"/>
  <c r="O18"/>
  <c r="N18"/>
  <c r="M18"/>
  <c r="K18"/>
  <c r="J18"/>
  <c r="I18"/>
  <c r="H18"/>
  <c r="F18"/>
  <c r="E18"/>
  <c r="D18"/>
  <c r="S17"/>
  <c r="R17"/>
  <c r="Q17"/>
  <c r="O17"/>
  <c r="N17"/>
  <c r="M17"/>
  <c r="K17"/>
  <c r="J17"/>
  <c r="I17"/>
  <c r="H17"/>
  <c r="F17"/>
  <c r="E17"/>
  <c r="D17"/>
  <c r="S16"/>
  <c r="R16"/>
  <c r="Q16"/>
  <c r="O16"/>
  <c r="N16"/>
  <c r="M16"/>
  <c r="J16"/>
  <c r="I16"/>
  <c r="H16"/>
  <c r="F16"/>
  <c r="E16"/>
  <c r="D16"/>
  <c r="S15"/>
  <c r="R15"/>
  <c r="Q15"/>
  <c r="O15"/>
  <c r="N15"/>
  <c r="M15"/>
  <c r="K15"/>
  <c r="J15"/>
  <c r="I15"/>
  <c r="H15"/>
  <c r="F15"/>
  <c r="E15"/>
  <c r="D15"/>
  <c r="S14"/>
  <c r="R14"/>
  <c r="Q14"/>
  <c r="O14"/>
  <c r="N14"/>
  <c r="M14"/>
  <c r="J14"/>
  <c r="I14"/>
  <c r="H14"/>
  <c r="F14"/>
  <c r="E14"/>
  <c r="D14"/>
  <c r="S13"/>
  <c r="R13"/>
  <c r="Q13"/>
  <c r="O13"/>
  <c r="N13"/>
  <c r="M13"/>
  <c r="K13"/>
  <c r="J13"/>
  <c r="I13"/>
  <c r="H13"/>
  <c r="F13"/>
  <c r="E13"/>
  <c r="D13"/>
  <c r="S10"/>
  <c r="R10"/>
  <c r="Q10"/>
  <c r="O10"/>
  <c r="N10"/>
  <c r="M10"/>
  <c r="J10"/>
  <c r="I10"/>
  <c r="H10"/>
  <c r="F10"/>
  <c r="E10"/>
  <c r="D10"/>
  <c r="T9"/>
  <c r="S9"/>
  <c r="R9"/>
  <c r="Q9"/>
  <c r="O9"/>
  <c r="N9"/>
  <c r="M9"/>
  <c r="K9"/>
  <c r="J9"/>
  <c r="I9"/>
  <c r="H9"/>
  <c r="F9"/>
  <c r="E9"/>
  <c r="D9"/>
  <c r="T8"/>
  <c r="S8"/>
  <c r="R8"/>
  <c r="Q8"/>
  <c r="O8"/>
  <c r="N8"/>
  <c r="M8"/>
  <c r="J8"/>
  <c r="I8"/>
  <c r="H8"/>
  <c r="F8"/>
  <c r="E8"/>
  <c r="D8"/>
  <c r="S7"/>
  <c r="R7"/>
  <c r="Q7"/>
  <c r="O7"/>
  <c r="N7"/>
  <c r="M7"/>
  <c r="K7"/>
  <c r="J7"/>
  <c r="I7"/>
  <c r="H7"/>
  <c r="F7"/>
  <c r="E7"/>
  <c r="D7"/>
  <c r="S6"/>
  <c r="R6"/>
  <c r="Q6"/>
  <c r="O6"/>
  <c r="N6"/>
  <c r="M6"/>
  <c r="K6"/>
  <c r="J6"/>
  <c r="I6"/>
  <c r="H6"/>
  <c r="F6"/>
  <c r="E6"/>
  <c r="D6"/>
  <c r="S5"/>
  <c r="R5"/>
  <c r="Q5"/>
  <c r="O5"/>
  <c r="N5"/>
  <c r="M5"/>
  <c r="J5"/>
  <c r="I5"/>
  <c r="H5"/>
  <c r="F5"/>
  <c r="E5"/>
  <c r="D5"/>
  <c r="S4"/>
  <c r="R4"/>
  <c r="Q4"/>
  <c r="O4"/>
  <c r="N4"/>
  <c r="M4"/>
  <c r="J4"/>
  <c r="I4"/>
  <c r="H4"/>
  <c r="F4"/>
  <c r="E4"/>
  <c r="D4"/>
  <c r="K38"/>
  <c r="T5"/>
  <c r="L8" i="37" l="1"/>
  <c r="L31"/>
  <c r="L39"/>
  <c r="U35"/>
  <c r="U9" i="30" s="1"/>
  <c r="L23" i="40"/>
  <c r="U23"/>
  <c r="U32" i="30" s="1"/>
  <c r="P32"/>
  <c r="G4"/>
  <c r="P6"/>
  <c r="P8"/>
  <c r="P5"/>
  <c r="P9"/>
  <c r="P10"/>
  <c r="L13" i="37"/>
  <c r="L5" i="30" s="1"/>
  <c r="L19" i="37"/>
  <c r="U9" i="38"/>
  <c r="U13" i="30" s="1"/>
  <c r="U15" i="38"/>
  <c r="U14" i="30" s="1"/>
  <c r="L21" i="38"/>
  <c r="L15" i="30" s="1"/>
  <c r="U21" i="38"/>
  <c r="U15" i="30" s="1"/>
  <c r="U30" i="38"/>
  <c r="U17" i="30" s="1"/>
  <c r="L8" i="39"/>
  <c r="L21" i="30" s="1"/>
  <c r="L13" i="39"/>
  <c r="L22" i="30" s="1"/>
  <c r="L19" i="39"/>
  <c r="L23" i="30" s="1"/>
  <c r="U19" i="39"/>
  <c r="L28"/>
  <c r="L25" i="30" s="1"/>
  <c r="U13" i="39"/>
  <c r="U28"/>
  <c r="U32"/>
  <c r="U23"/>
  <c r="P23" i="30"/>
  <c r="L23" i="39"/>
  <c r="L24" i="30" s="1"/>
  <c r="U8" i="39"/>
  <c r="U21" i="30" s="1"/>
  <c r="U18" i="40"/>
  <c r="U31" i="30" s="1"/>
  <c r="U13" i="40"/>
  <c r="U30" i="30" s="1"/>
  <c r="U9" i="40"/>
  <c r="U29" i="30" s="1"/>
  <c r="U13" i="42"/>
  <c r="U38" i="30" s="1"/>
  <c r="G23"/>
  <c r="G25"/>
  <c r="P21"/>
  <c r="L18" i="40"/>
  <c r="L31" i="30" s="1"/>
  <c r="L13" i="40"/>
  <c r="L30" i="30" s="1"/>
  <c r="L29"/>
  <c r="G29"/>
  <c r="G35"/>
  <c r="L35"/>
  <c r="U35"/>
  <c r="G38"/>
  <c r="L35" i="38"/>
  <c r="L18" i="30" s="1"/>
  <c r="U35" i="38"/>
  <c r="U18" i="30" s="1"/>
  <c r="P17"/>
  <c r="P16"/>
  <c r="P15"/>
  <c r="P14"/>
  <c r="P13"/>
  <c r="G18"/>
  <c r="G15"/>
  <c r="L25" i="38"/>
  <c r="L30"/>
  <c r="L17" i="30" s="1"/>
  <c r="L15" i="38"/>
  <c r="G13" i="30"/>
  <c r="L16"/>
  <c r="L14"/>
  <c r="P7"/>
  <c r="P4"/>
  <c r="G10"/>
  <c r="L10"/>
  <c r="V39" i="37"/>
  <c r="V10" i="30" s="1"/>
  <c r="G9"/>
  <c r="G8"/>
  <c r="L9"/>
  <c r="V35" i="37"/>
  <c r="V9" i="30" s="1"/>
  <c r="V31" i="37"/>
  <c r="V8" i="30" s="1"/>
  <c r="L8"/>
  <c r="G7"/>
  <c r="L6"/>
  <c r="G5"/>
  <c r="L4"/>
  <c r="U25"/>
  <c r="V23" i="40" l="1"/>
  <c r="V32" i="30" s="1"/>
  <c r="L32"/>
  <c r="V7" i="42"/>
  <c r="V35" i="30" s="1"/>
  <c r="V13" i="42"/>
  <c r="V38" i="30" s="1"/>
  <c r="V32" i="39"/>
  <c r="V26" i="30" s="1"/>
  <c r="U26"/>
  <c r="V28" i="39"/>
  <c r="V25" i="30" s="1"/>
  <c r="V18" i="40"/>
  <c r="V31" i="30" s="1"/>
  <c r="V13" i="40"/>
  <c r="V30" i="30" s="1"/>
  <c r="L38"/>
  <c r="V35" i="38"/>
  <c r="V18" i="30" s="1"/>
  <c r="U22"/>
  <c r="U23"/>
  <c r="U24"/>
  <c r="L13"/>
  <c r="U4"/>
  <c r="U5"/>
  <c r="V19" i="37" l="1"/>
  <c r="V6" i="30" s="1"/>
  <c r="V13" i="37"/>
  <c r="V5" i="30" s="1"/>
  <c r="V8" i="37"/>
  <c r="V4" i="30" s="1"/>
  <c r="V25" i="38"/>
  <c r="V16" i="30" s="1"/>
  <c r="V21" i="38"/>
  <c r="V15" i="30" s="1"/>
  <c r="V15" i="38"/>
  <c r="V14" i="30" s="1"/>
  <c r="V9" i="38"/>
  <c r="V13" i="30" s="1"/>
  <c r="V23" i="39"/>
  <c r="V24" i="30" s="1"/>
  <c r="V19" i="39"/>
  <c r="V23" i="30" s="1"/>
  <c r="V13" i="39"/>
  <c r="V22" i="30" s="1"/>
  <c r="V8" i="39"/>
  <c r="V21" i="30" s="1"/>
  <c r="V9" i="40"/>
  <c r="V29" i="30" s="1"/>
  <c r="V30" i="38"/>
  <c r="V17" i="30" s="1"/>
  <c r="V25" i="37"/>
  <c r="V7" i="30" s="1"/>
</calcChain>
</file>

<file path=xl/sharedStrings.xml><?xml version="1.0" encoding="utf-8"?>
<sst xmlns="http://schemas.openxmlformats.org/spreadsheetml/2006/main" count="552" uniqueCount="162">
  <si>
    <t>P.č.</t>
  </si>
  <si>
    <t>Akrobacia</t>
  </si>
  <si>
    <t>Preskok</t>
  </si>
  <si>
    <t>Výsledok</t>
  </si>
  <si>
    <t>Šivecová Katarína</t>
  </si>
  <si>
    <t>Sivačková Tamara</t>
  </si>
  <si>
    <t>Mrozeková Veronika</t>
  </si>
  <si>
    <t>Jurjaková Nina</t>
  </si>
  <si>
    <t>Kucharovičová Klára</t>
  </si>
  <si>
    <t>Vantrobová Eva</t>
  </si>
  <si>
    <t>Puškárová Mária</t>
  </si>
  <si>
    <t>Akrobacia 1</t>
  </si>
  <si>
    <t>Akrobacia 2</t>
  </si>
  <si>
    <t>Preskok 1</t>
  </si>
  <si>
    <t>Preskok 2</t>
  </si>
  <si>
    <t>najml.žiačky</t>
  </si>
  <si>
    <t>ŠK Závažná Poruba A</t>
  </si>
  <si>
    <t>ŠK Závažná Poruba B</t>
  </si>
  <si>
    <t>"RTVŠ MIX" SNV A</t>
  </si>
  <si>
    <t>Slniečka</t>
  </si>
  <si>
    <t>"RTVŠ MIX" SNV B</t>
  </si>
  <si>
    <t>"RTVŠ MIX" SNV C</t>
  </si>
  <si>
    <t>ml.žiačky</t>
  </si>
  <si>
    <t>Dunajčanová Veronika</t>
  </si>
  <si>
    <t>Spišáková Diana</t>
  </si>
  <si>
    <t>Korkošová Kristína</t>
  </si>
  <si>
    <t>Lengvarská Nina</t>
  </si>
  <si>
    <t>Petrušková Nina</t>
  </si>
  <si>
    <t>Szikonyová Kristína</t>
  </si>
  <si>
    <t>Bartošová Nela</t>
  </si>
  <si>
    <t>Biganič Dominika</t>
  </si>
  <si>
    <t>Kočišová Ester</t>
  </si>
  <si>
    <t>Šivecová Nina</t>
  </si>
  <si>
    <t>Vastušková Lenka</t>
  </si>
  <si>
    <t>"RTVŠ MIX" SNV D</t>
  </si>
  <si>
    <t>Glevická Tatiana</t>
  </si>
  <si>
    <t>Klubertová Dominika</t>
  </si>
  <si>
    <t>Kubovčíková Simona</t>
  </si>
  <si>
    <t>Šlauková Nina</t>
  </si>
  <si>
    <t>Paškuliaková Nataša</t>
  </si>
  <si>
    <t>LIMITIS ACADEMY L.Mikuláš</t>
  </si>
  <si>
    <t>st.žiačky</t>
  </si>
  <si>
    <t>Grešová Lujza</t>
  </si>
  <si>
    <t>"RTVŠ MIX" Spišská Nová Ves B</t>
  </si>
  <si>
    <t>"RTVŠ MIX" Spišská Nová Ves C</t>
  </si>
  <si>
    <t>"RTVŠ MIX" Spišská Nová Ves A</t>
  </si>
  <si>
    <t>"RTVŠ MIX" Spišská Nová Ves D</t>
  </si>
  <si>
    <t>1.</t>
  </si>
  <si>
    <t>2.</t>
  </si>
  <si>
    <t>3.</t>
  </si>
  <si>
    <t>4.</t>
  </si>
  <si>
    <t>5.</t>
  </si>
  <si>
    <t>6.</t>
  </si>
  <si>
    <t>7.</t>
  </si>
  <si>
    <t>Juniorky</t>
  </si>
  <si>
    <t>Družstvo</t>
  </si>
  <si>
    <t>Kategória</t>
  </si>
  <si>
    <t>Akrobacia 1.rad</t>
  </si>
  <si>
    <t>Akrobacia 2.rad</t>
  </si>
  <si>
    <t>Preskok 1.rad</t>
  </si>
  <si>
    <t>Preskok 2.rad</t>
  </si>
  <si>
    <t>Vysledná známka</t>
  </si>
  <si>
    <t>Vysledná známka spolu</t>
  </si>
  <si>
    <t>Poradie</t>
  </si>
  <si>
    <t xml:space="preserve">1. </t>
  </si>
  <si>
    <t>Priezvisko a meno / klub</t>
  </si>
  <si>
    <t>slniečka</t>
  </si>
  <si>
    <t>ml.ž.</t>
  </si>
  <si>
    <t>najml.ž.</t>
  </si>
  <si>
    <t>LIMITIS ACADEMY Lipt.Mikuláš</t>
  </si>
  <si>
    <t>LIMITIS ACADEMY L.Mikuláš A</t>
  </si>
  <si>
    <t>st.ž.</t>
  </si>
  <si>
    <t>juniorky</t>
  </si>
  <si>
    <t>Rok nar./ Kategória</t>
  </si>
  <si>
    <t>Dubravcová Zoe</t>
  </si>
  <si>
    <t>Fabiniová Daniela</t>
  </si>
  <si>
    <t>Berniková Katarína</t>
  </si>
  <si>
    <t>Slovinská Ela</t>
  </si>
  <si>
    <t>Pirochová Zuzana</t>
  </si>
  <si>
    <t xml:space="preserve">Smiková Anna   M. </t>
  </si>
  <si>
    <t>Hargašová Tímea</t>
  </si>
  <si>
    <t>Repaská Sabína</t>
  </si>
  <si>
    <t>Laškodyová Sofia</t>
  </si>
  <si>
    <t>Fabinyová Daniela</t>
  </si>
  <si>
    <t>Olejarová Ela</t>
  </si>
  <si>
    <t>Štrauchová Timea</t>
  </si>
  <si>
    <t>Repková Terézia</t>
  </si>
  <si>
    <t>Cebuľová Zoe</t>
  </si>
  <si>
    <t>Neuwirthová Anna</t>
  </si>
  <si>
    <t>Smiková Tatiana</t>
  </si>
  <si>
    <t>Šupol Rastislav</t>
  </si>
  <si>
    <t>Bielek Viliam</t>
  </si>
  <si>
    <t>Zelený Matyas</t>
  </si>
  <si>
    <t>Šimonová Anna</t>
  </si>
  <si>
    <t>Novotná Terézia</t>
  </si>
  <si>
    <t>Holdy Dominika</t>
  </si>
  <si>
    <t>Podvojská Eliška</t>
  </si>
  <si>
    <t>Javošová Anna</t>
  </si>
  <si>
    <t xml:space="preserve">Šlauková Paula </t>
  </si>
  <si>
    <t>Šlauková Laura</t>
  </si>
  <si>
    <t>Devečková Nela</t>
  </si>
  <si>
    <t>Kornerová Eliška</t>
  </si>
  <si>
    <t>Piatka Tomáš</t>
  </si>
  <si>
    <t>Školková Katarína</t>
  </si>
  <si>
    <t>Čatlochová  Dorota</t>
  </si>
  <si>
    <t>Labancová Lila</t>
  </si>
  <si>
    <t>Predáčová Alžbeta</t>
  </si>
  <si>
    <t>Diačiková Adela</t>
  </si>
  <si>
    <t>Macíková Lujza</t>
  </si>
  <si>
    <t>Pecotič Natália</t>
  </si>
  <si>
    <t>Veronika Štofanová</t>
  </si>
  <si>
    <t>Sára Valentová</t>
  </si>
  <si>
    <t>Sofia  Dudová</t>
  </si>
  <si>
    <t>Katarína Mlynčeková</t>
  </si>
  <si>
    <t>Nela Jedličková</t>
  </si>
  <si>
    <t>Nina Piačeková</t>
  </si>
  <si>
    <t>Tereza Peťková</t>
  </si>
  <si>
    <t>Kiniková Alica</t>
  </si>
  <si>
    <t>Kacvinská Emília</t>
  </si>
  <si>
    <t>Dúbravská Bronislava</t>
  </si>
  <si>
    <t>Palenčárová Nela</t>
  </si>
  <si>
    <t>"RTVŠ MIX" SNV E</t>
  </si>
  <si>
    <t>"RTVŠ MIX" Spišská Nová Ves E</t>
  </si>
  <si>
    <t>Šupalová Ela</t>
  </si>
  <si>
    <t>Masuda Emiri</t>
  </si>
  <si>
    <t>Chrabačková Sofia</t>
  </si>
  <si>
    <t>senior</t>
  </si>
  <si>
    <t>Haligardová Lenka</t>
  </si>
  <si>
    <t>Urbanová Laura</t>
  </si>
  <si>
    <t>Macková Sabína</t>
  </si>
  <si>
    <t>Pavnicová Siminka</t>
  </si>
  <si>
    <t>Rajniak Caroline</t>
  </si>
  <si>
    <t>Madajová Lea</t>
  </si>
  <si>
    <t>Madajová Tea</t>
  </si>
  <si>
    <t>Fiffíková Nela</t>
  </si>
  <si>
    <t>Pohlyová Marína</t>
  </si>
  <si>
    <t>Bartoš Marko</t>
  </si>
  <si>
    <t>Pirochová Jana</t>
  </si>
  <si>
    <t>Miesto</t>
  </si>
  <si>
    <t>LIMITIS ACADEMY LM</t>
  </si>
  <si>
    <t>RTVŠ MIX SNV A</t>
  </si>
  <si>
    <t>RTVŠ MIX SNV B</t>
  </si>
  <si>
    <t>RTVŠ MIX SNV C</t>
  </si>
  <si>
    <t>RTVŠ MIX SNV D</t>
  </si>
  <si>
    <t>RTVŠ MIX SNV E</t>
  </si>
  <si>
    <t>Mini Teamgym Spiš - Liptov 30.04.2022</t>
  </si>
  <si>
    <t>Klein Lara</t>
  </si>
  <si>
    <t>Bajtošová Laura</t>
  </si>
  <si>
    <t>Kucová Lujza</t>
  </si>
  <si>
    <t>Hodačová Beáta</t>
  </si>
  <si>
    <t>Marjaková Laura</t>
  </si>
  <si>
    <t>Markotan Bruno</t>
  </si>
  <si>
    <t>Schneiderová Alica</t>
  </si>
  <si>
    <t>Puhallová Nela</t>
  </si>
  <si>
    <t>Zavačanová Monika</t>
  </si>
  <si>
    <t>Markotanová Ema</t>
  </si>
  <si>
    <t>Podvojská Rebeka</t>
  </si>
  <si>
    <t>Momotjuk Nina</t>
  </si>
  <si>
    <t>Birnsteirnová Zara</t>
  </si>
  <si>
    <t>Kočišová Dorota</t>
  </si>
  <si>
    <t>ö</t>
  </si>
  <si>
    <t>Tökölyová Natália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</si>
</sst>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&quot;Sk&quot;_-;\-* #,##0.00\ &quot;Sk&quot;_-;_-* &quot;-&quot;??\ &quot;Sk&quot;_-;_-@_-"/>
  </numFmts>
  <fonts count="22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Arial CE"/>
      <charset val="238"/>
    </font>
    <font>
      <b/>
      <sz val="8"/>
      <color rgb="FFFF0000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  <charset val="238"/>
    </font>
    <font>
      <b/>
      <sz val="14"/>
      <name val="Arial CE"/>
      <charset val="238"/>
    </font>
    <font>
      <b/>
      <i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211">
    <xf numFmtId="0" fontId="0" fillId="0" borderId="0" xfId="0"/>
    <xf numFmtId="0" fontId="3" fillId="0" borderId="0" xfId="0" applyFont="1"/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3" fillId="0" borderId="0" xfId="0" applyNumberFormat="1" applyFont="1" applyFill="1" applyBorder="1"/>
    <xf numFmtId="0" fontId="6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1" fontId="8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2" fontId="14" fillId="0" borderId="0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9" fillId="0" borderId="11" xfId="1" applyNumberFormat="1" applyFont="1" applyFill="1" applyBorder="1" applyAlignment="1">
      <alignment horizontal="center" vertical="center"/>
    </xf>
    <xf numFmtId="2" fontId="9" fillId="0" borderId="3" xfId="1" applyNumberFormat="1" applyFont="1" applyFill="1" applyBorder="1" applyAlignment="1">
      <alignment horizontal="center" vertical="center"/>
    </xf>
    <xf numFmtId="2" fontId="5" fillId="0" borderId="11" xfId="2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3" xfId="1" applyNumberFormat="1" applyFont="1" applyFill="1" applyBorder="1" applyAlignment="1">
      <alignment horizontal="center" vertical="center"/>
    </xf>
    <xf numFmtId="2" fontId="9" fillId="0" borderId="23" xfId="1" applyNumberFormat="1" applyFont="1" applyFill="1" applyBorder="1" applyAlignment="1">
      <alignment horizontal="center" vertical="center"/>
    </xf>
    <xf numFmtId="2" fontId="14" fillId="0" borderId="23" xfId="1" applyNumberFormat="1" applyFont="1" applyFill="1" applyBorder="1" applyAlignment="1">
      <alignment horizontal="center" vertical="center"/>
    </xf>
    <xf numFmtId="2" fontId="14" fillId="0" borderId="24" xfId="1" applyNumberFormat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1" applyNumberFormat="1" applyFont="1" applyFill="1" applyBorder="1" applyAlignment="1">
      <alignment horizontal="center" vertical="center"/>
    </xf>
    <xf numFmtId="2" fontId="9" fillId="0" borderId="29" xfId="1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9" fillId="0" borderId="31" xfId="1" applyNumberFormat="1" applyFont="1" applyFill="1" applyBorder="1" applyAlignment="1">
      <alignment horizontal="center" vertical="center"/>
    </xf>
    <xf numFmtId="2" fontId="9" fillId="0" borderId="28" xfId="1" applyNumberFormat="1" applyFont="1" applyFill="1" applyBorder="1" applyAlignment="1">
      <alignment horizontal="center" vertical="center"/>
    </xf>
    <xf numFmtId="2" fontId="5" fillId="0" borderId="31" xfId="2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9" fillId="0" borderId="33" xfId="1" applyNumberFormat="1" applyFont="1" applyFill="1" applyBorder="1" applyAlignment="1">
      <alignment horizontal="center" vertical="center"/>
    </xf>
    <xf numFmtId="2" fontId="14" fillId="0" borderId="6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2" fontId="14" fillId="0" borderId="36" xfId="1" applyNumberFormat="1" applyFont="1" applyFill="1" applyBorder="1" applyAlignment="1">
      <alignment horizontal="center" vertical="center"/>
    </xf>
    <xf numFmtId="2" fontId="14" fillId="0" borderId="31" xfId="1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1"/>
    </xf>
    <xf numFmtId="2" fontId="9" fillId="0" borderId="40" xfId="1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2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2" fontId="14" fillId="0" borderId="37" xfId="1" applyNumberFormat="1" applyFont="1" applyFill="1" applyBorder="1" applyAlignment="1">
      <alignment horizontal="center" vertical="center"/>
    </xf>
    <xf numFmtId="2" fontId="14" fillId="0" borderId="11" xfId="1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2" fontId="16" fillId="0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 indent="1"/>
    </xf>
    <xf numFmtId="0" fontId="17" fillId="0" borderId="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 indent="1"/>
    </xf>
    <xf numFmtId="0" fontId="17" fillId="0" borderId="3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 indent="1"/>
    </xf>
    <xf numFmtId="2" fontId="9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left" vertical="top" wrapText="1" indent="1"/>
    </xf>
    <xf numFmtId="0" fontId="10" fillId="0" borderId="39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indent="1"/>
    </xf>
    <xf numFmtId="1" fontId="21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21" fillId="7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6" fillId="0" borderId="0" xfId="0" applyNumberFormat="1" applyFont="1"/>
    <xf numFmtId="1" fontId="8" fillId="2" borderId="45" xfId="0" applyNumberFormat="1" applyFont="1" applyFill="1" applyBorder="1" applyAlignment="1">
      <alignment horizontal="center" vertical="center"/>
    </xf>
    <xf numFmtId="1" fontId="8" fillId="2" borderId="46" xfId="0" applyNumberFormat="1" applyFont="1" applyFill="1" applyBorder="1" applyAlignment="1">
      <alignment horizontal="center" vertical="center"/>
    </xf>
    <xf numFmtId="1" fontId="8" fillId="2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8" fillId="2" borderId="2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" fontId="8" fillId="5" borderId="26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1" fontId="8" fillId="6" borderId="26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8" fillId="4" borderId="2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" fontId="8" fillId="3" borderId="26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">
    <cellStyle name="čiarky" xfId="2" builtinId="3"/>
    <cellStyle name="meny" xfId="1" builtinId="4"/>
    <cellStyle name="normálne" xfId="0" builtinId="0"/>
    <cellStyle name="normálne 2" xfId="3"/>
    <cellStyle name="Vysvetľujúci tex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15" zoomScaleNormal="115" workbookViewId="0">
      <selection activeCell="V4" sqref="V4"/>
    </sheetView>
  </sheetViews>
  <sheetFormatPr defaultRowHeight="15.6"/>
  <cols>
    <col min="1" max="1" width="6.44140625" style="8" customWidth="1"/>
    <col min="2" max="2" width="22.5546875" style="5" customWidth="1"/>
    <col min="3" max="3" width="10.5546875" style="8" customWidth="1"/>
    <col min="4" max="4" width="3.6640625" style="8" customWidth="1"/>
    <col min="5" max="6" width="3.6640625" style="6" customWidth="1"/>
    <col min="7" max="7" width="4.33203125" style="6" customWidth="1"/>
    <col min="8" max="10" width="3.6640625" style="6" customWidth="1"/>
    <col min="11" max="11" width="4.33203125" style="6" customWidth="1"/>
    <col min="12" max="12" width="7.33203125" style="6" customWidth="1"/>
    <col min="13" max="15" width="3.6640625" style="6" customWidth="1"/>
    <col min="16" max="16" width="4.33203125" style="6" customWidth="1"/>
    <col min="17" max="19" width="3.6640625" style="6" customWidth="1"/>
    <col min="20" max="20" width="4.109375" style="6" customWidth="1"/>
    <col min="21" max="21" width="6" style="6" customWidth="1"/>
    <col min="22" max="22" width="7.109375" style="6" customWidth="1"/>
  </cols>
  <sheetData>
    <row r="1" spans="1:22">
      <c r="A1" s="159" t="s">
        <v>145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3.8" customHeight="1"/>
    <row r="3" spans="1:22" ht="13.8" customHeight="1">
      <c r="A3" s="13" t="s">
        <v>138</v>
      </c>
      <c r="B3" s="14" t="s">
        <v>55</v>
      </c>
      <c r="C3" s="13" t="s">
        <v>56</v>
      </c>
      <c r="D3" s="156" t="s">
        <v>11</v>
      </c>
      <c r="E3" s="157"/>
      <c r="F3" s="157"/>
      <c r="G3" s="158"/>
      <c r="H3" s="156" t="s">
        <v>12</v>
      </c>
      <c r="I3" s="157"/>
      <c r="J3" s="157"/>
      <c r="K3" s="158"/>
      <c r="L3" s="102" t="s">
        <v>1</v>
      </c>
      <c r="M3" s="156" t="s">
        <v>13</v>
      </c>
      <c r="N3" s="157"/>
      <c r="O3" s="157"/>
      <c r="P3" s="158"/>
      <c r="Q3" s="156" t="s">
        <v>14</v>
      </c>
      <c r="R3" s="157"/>
      <c r="S3" s="157"/>
      <c r="T3" s="158"/>
      <c r="U3" s="102" t="s">
        <v>2</v>
      </c>
      <c r="V3" s="102" t="s">
        <v>3</v>
      </c>
    </row>
    <row r="4" spans="1:22" ht="13.95" customHeight="1">
      <c r="A4" s="116">
        <v>1</v>
      </c>
      <c r="B4" s="17" t="s">
        <v>140</v>
      </c>
      <c r="C4" s="16" t="s">
        <v>19</v>
      </c>
      <c r="D4" s="104">
        <v>0.2</v>
      </c>
      <c r="E4" s="104">
        <v>7.7</v>
      </c>
      <c r="F4" s="104">
        <v>8.3000000000000007</v>
      </c>
      <c r="G4" s="113">
        <v>16.2</v>
      </c>
      <c r="H4" s="104">
        <v>0.5</v>
      </c>
      <c r="I4" s="104">
        <v>8.9</v>
      </c>
      <c r="J4" s="104">
        <v>8.5</v>
      </c>
      <c r="K4" s="113">
        <v>17.899999999999999</v>
      </c>
      <c r="L4" s="114">
        <v>34.1</v>
      </c>
      <c r="M4" s="113">
        <v>0.1</v>
      </c>
      <c r="N4" s="113">
        <v>9.33</v>
      </c>
      <c r="O4" s="113">
        <v>9.36</v>
      </c>
      <c r="P4" s="113">
        <v>18.79</v>
      </c>
      <c r="Q4" s="113">
        <v>0.1</v>
      </c>
      <c r="R4" s="113">
        <v>9.1999999999999993</v>
      </c>
      <c r="S4" s="113">
        <v>9.26</v>
      </c>
      <c r="T4" s="113">
        <v>18.559999999999999</v>
      </c>
      <c r="U4" s="114">
        <v>37.35</v>
      </c>
      <c r="V4" s="115">
        <v>71.45</v>
      </c>
    </row>
    <row r="5" spans="1:22" ht="13.95" customHeight="1">
      <c r="A5" s="116">
        <v>2</v>
      </c>
      <c r="B5" s="17" t="s">
        <v>144</v>
      </c>
      <c r="C5" s="16" t="s">
        <v>19</v>
      </c>
      <c r="D5" s="104">
        <v>0.2</v>
      </c>
      <c r="E5" s="104">
        <v>8.1</v>
      </c>
      <c r="F5" s="104">
        <v>7.7</v>
      </c>
      <c r="G5" s="104">
        <v>16</v>
      </c>
      <c r="H5" s="104">
        <v>0.3</v>
      </c>
      <c r="I5" s="104">
        <v>8.5</v>
      </c>
      <c r="J5" s="104">
        <v>8.4</v>
      </c>
      <c r="K5" s="104">
        <v>17.2</v>
      </c>
      <c r="L5" s="103">
        <v>33.200000000000003</v>
      </c>
      <c r="M5" s="104">
        <v>0.1</v>
      </c>
      <c r="N5" s="104">
        <v>9.4</v>
      </c>
      <c r="O5" s="104">
        <v>9.3000000000000007</v>
      </c>
      <c r="P5" s="104">
        <v>18.8</v>
      </c>
      <c r="Q5" s="104">
        <v>0.1</v>
      </c>
      <c r="R5" s="104">
        <v>9.1300000000000008</v>
      </c>
      <c r="S5" s="104">
        <v>9.06</v>
      </c>
      <c r="T5" s="104">
        <v>18.29</v>
      </c>
      <c r="U5" s="103">
        <v>37.090000000000003</v>
      </c>
      <c r="V5" s="105">
        <v>70.290000000000006</v>
      </c>
    </row>
    <row r="6" spans="1:22" ht="13.95" customHeight="1">
      <c r="A6" s="116">
        <v>3</v>
      </c>
      <c r="B6" s="17" t="s">
        <v>143</v>
      </c>
      <c r="C6" s="16" t="s">
        <v>19</v>
      </c>
      <c r="D6" s="104">
        <v>0.2</v>
      </c>
      <c r="E6" s="104">
        <v>8.6999999999999993</v>
      </c>
      <c r="F6" s="104">
        <v>7.2</v>
      </c>
      <c r="G6" s="104">
        <v>16.100000000000001</v>
      </c>
      <c r="H6" s="104">
        <v>0.2</v>
      </c>
      <c r="I6" s="104">
        <v>8.3000000000000007</v>
      </c>
      <c r="J6" s="104">
        <v>7.4</v>
      </c>
      <c r="K6" s="104">
        <v>15.9</v>
      </c>
      <c r="L6" s="103">
        <v>32</v>
      </c>
      <c r="M6" s="104">
        <v>0.1</v>
      </c>
      <c r="N6" s="104">
        <v>9.26</v>
      </c>
      <c r="O6" s="104">
        <v>9.1999999999999993</v>
      </c>
      <c r="P6" s="104">
        <v>18.559999999999999</v>
      </c>
      <c r="Q6" s="104">
        <v>0.1</v>
      </c>
      <c r="R6" s="104">
        <v>8.9</v>
      </c>
      <c r="S6" s="104">
        <v>8.6999999999999993</v>
      </c>
      <c r="T6" s="104">
        <v>17.7</v>
      </c>
      <c r="U6" s="103">
        <v>36.26</v>
      </c>
      <c r="V6" s="105">
        <v>68.260000000000005</v>
      </c>
    </row>
    <row r="7" spans="1:22" ht="13.95" customHeight="1">
      <c r="A7" s="116">
        <v>4</v>
      </c>
      <c r="B7" s="17" t="s">
        <v>141</v>
      </c>
      <c r="C7" s="16" t="s">
        <v>19</v>
      </c>
      <c r="D7" s="104">
        <v>0.2</v>
      </c>
      <c r="E7" s="104">
        <v>7.6</v>
      </c>
      <c r="F7" s="104">
        <v>7.4</v>
      </c>
      <c r="G7" s="104">
        <v>15.2</v>
      </c>
      <c r="H7" s="104">
        <v>0.2</v>
      </c>
      <c r="I7" s="104">
        <v>7.5</v>
      </c>
      <c r="J7" s="104">
        <v>7.5</v>
      </c>
      <c r="K7" s="104">
        <v>15.2</v>
      </c>
      <c r="L7" s="103">
        <v>30.4</v>
      </c>
      <c r="M7" s="104">
        <v>0.1</v>
      </c>
      <c r="N7" s="104">
        <v>9.5</v>
      </c>
      <c r="O7" s="104">
        <v>9.5</v>
      </c>
      <c r="P7" s="104">
        <v>19.100000000000001</v>
      </c>
      <c r="Q7" s="104">
        <v>0.1</v>
      </c>
      <c r="R7" s="104">
        <v>9.26</v>
      </c>
      <c r="S7" s="104">
        <v>9.26</v>
      </c>
      <c r="T7" s="104">
        <v>18.62</v>
      </c>
      <c r="U7" s="103">
        <v>37.72</v>
      </c>
      <c r="V7" s="105">
        <v>68.12</v>
      </c>
    </row>
    <row r="8" spans="1:22" ht="13.95" customHeight="1">
      <c r="A8" s="116">
        <v>5</v>
      </c>
      <c r="B8" s="17" t="s">
        <v>17</v>
      </c>
      <c r="C8" s="16" t="s">
        <v>19</v>
      </c>
      <c r="D8" s="104">
        <v>0.2</v>
      </c>
      <c r="E8" s="104">
        <v>7.6</v>
      </c>
      <c r="F8" s="104">
        <v>8.6</v>
      </c>
      <c r="G8" s="104">
        <v>16.399999999999999</v>
      </c>
      <c r="H8" s="104">
        <v>0.2</v>
      </c>
      <c r="I8" s="104">
        <v>7.3</v>
      </c>
      <c r="J8" s="104">
        <v>8</v>
      </c>
      <c r="K8" s="104">
        <v>15.5</v>
      </c>
      <c r="L8" s="103">
        <v>31.9</v>
      </c>
      <c r="M8" s="104">
        <v>0.1</v>
      </c>
      <c r="N8" s="104">
        <v>7.43</v>
      </c>
      <c r="O8" s="104">
        <v>9.43</v>
      </c>
      <c r="P8" s="104">
        <v>16.96</v>
      </c>
      <c r="Q8" s="104">
        <v>0.1</v>
      </c>
      <c r="R8" s="104">
        <v>8.8000000000000007</v>
      </c>
      <c r="S8" s="104">
        <v>8.76</v>
      </c>
      <c r="T8" s="104">
        <v>17.66</v>
      </c>
      <c r="U8" s="103">
        <v>34.619999999999997</v>
      </c>
      <c r="V8" s="105">
        <v>66.52</v>
      </c>
    </row>
    <row r="9" spans="1:22" ht="13.95" customHeight="1">
      <c r="A9" s="116">
        <v>6</v>
      </c>
      <c r="B9" s="17" t="s">
        <v>16</v>
      </c>
      <c r="C9" s="16" t="s">
        <v>19</v>
      </c>
      <c r="D9" s="104">
        <v>0.2</v>
      </c>
      <c r="E9" s="104">
        <v>6.7</v>
      </c>
      <c r="F9" s="104">
        <v>7.6</v>
      </c>
      <c r="G9" s="104">
        <v>14.5</v>
      </c>
      <c r="H9" s="104">
        <v>0.2</v>
      </c>
      <c r="I9" s="104">
        <v>6.3</v>
      </c>
      <c r="J9" s="104">
        <v>7.6</v>
      </c>
      <c r="K9" s="104">
        <v>14.1</v>
      </c>
      <c r="L9" s="103">
        <v>28.6</v>
      </c>
      <c r="M9" s="104">
        <v>0.1</v>
      </c>
      <c r="N9" s="104">
        <v>9.26</v>
      </c>
      <c r="O9" s="104">
        <v>9.33</v>
      </c>
      <c r="P9" s="104">
        <v>18.690000000000001</v>
      </c>
      <c r="Q9" s="104">
        <v>0.1</v>
      </c>
      <c r="R9" s="104">
        <v>8.76</v>
      </c>
      <c r="S9" s="104">
        <v>8.8000000000000007</v>
      </c>
      <c r="T9" s="104">
        <v>17.66</v>
      </c>
      <c r="U9" s="103">
        <v>36.35</v>
      </c>
      <c r="V9" s="105">
        <v>64.95</v>
      </c>
    </row>
    <row r="10" spans="1:22" ht="13.95" customHeight="1">
      <c r="A10" s="116">
        <v>7</v>
      </c>
      <c r="B10" s="17" t="s">
        <v>142</v>
      </c>
      <c r="C10" s="16" t="s">
        <v>19</v>
      </c>
      <c r="D10" s="104">
        <v>0.2</v>
      </c>
      <c r="E10" s="104">
        <v>6.7</v>
      </c>
      <c r="F10" s="104">
        <v>6.6</v>
      </c>
      <c r="G10" s="104">
        <v>13.5</v>
      </c>
      <c r="H10" s="104">
        <v>0.2</v>
      </c>
      <c r="I10" s="104">
        <v>6.3</v>
      </c>
      <c r="J10" s="104">
        <v>5.0999999999999996</v>
      </c>
      <c r="K10" s="104">
        <v>11.6</v>
      </c>
      <c r="L10" s="103">
        <v>25.1</v>
      </c>
      <c r="M10" s="104">
        <v>0.1</v>
      </c>
      <c r="N10" s="104">
        <v>9.06</v>
      </c>
      <c r="O10" s="104">
        <v>9.0299999999999994</v>
      </c>
      <c r="P10" s="104">
        <v>18.190000000000001</v>
      </c>
      <c r="Q10" s="104">
        <v>0.1</v>
      </c>
      <c r="R10" s="104">
        <v>9.16</v>
      </c>
      <c r="S10" s="104">
        <v>8.93</v>
      </c>
      <c r="T10" s="104">
        <v>18.190000000000001</v>
      </c>
      <c r="U10" s="103">
        <v>36.380000000000003</v>
      </c>
      <c r="V10" s="105">
        <v>61.48</v>
      </c>
    </row>
    <row r="11" spans="1:22" ht="13.95" customHeight="1">
      <c r="A11" s="133"/>
      <c r="B11" s="12"/>
      <c r="C11" s="7"/>
      <c r="D11" s="9"/>
      <c r="E11" s="9"/>
      <c r="F11" s="9"/>
      <c r="G11" s="9"/>
      <c r="H11" s="9"/>
      <c r="I11" s="9"/>
      <c r="J11" s="9"/>
      <c r="K11" s="9"/>
      <c r="L11" s="131"/>
      <c r="M11" s="9"/>
      <c r="N11" s="9"/>
      <c r="O11" s="9"/>
      <c r="P11" s="9"/>
      <c r="Q11" s="9"/>
      <c r="R11" s="9"/>
      <c r="S11" s="9"/>
      <c r="T11" s="9"/>
      <c r="U11" s="131"/>
      <c r="V11" s="132"/>
    </row>
    <row r="12" spans="1:22" ht="13.95" customHeight="1">
      <c r="A12" s="13" t="s">
        <v>138</v>
      </c>
      <c r="B12" s="14" t="s">
        <v>55</v>
      </c>
      <c r="C12" s="13" t="s">
        <v>56</v>
      </c>
      <c r="D12" s="156" t="s">
        <v>11</v>
      </c>
      <c r="E12" s="157"/>
      <c r="F12" s="157"/>
      <c r="G12" s="158"/>
      <c r="H12" s="156" t="s">
        <v>12</v>
      </c>
      <c r="I12" s="157"/>
      <c r="J12" s="157"/>
      <c r="K12" s="158"/>
      <c r="L12" s="102" t="s">
        <v>1</v>
      </c>
      <c r="M12" s="156" t="s">
        <v>13</v>
      </c>
      <c r="N12" s="157"/>
      <c r="O12" s="157"/>
      <c r="P12" s="158"/>
      <c r="Q12" s="156" t="s">
        <v>14</v>
      </c>
      <c r="R12" s="157"/>
      <c r="S12" s="157"/>
      <c r="T12" s="158"/>
      <c r="U12" s="102" t="s">
        <v>2</v>
      </c>
      <c r="V12" s="102" t="s">
        <v>3</v>
      </c>
    </row>
    <row r="13" spans="1:22" ht="13.95" customHeight="1">
      <c r="A13" s="116">
        <v>1</v>
      </c>
      <c r="B13" s="17" t="s">
        <v>142</v>
      </c>
      <c r="C13" s="16" t="s">
        <v>15</v>
      </c>
      <c r="D13" s="104">
        <v>0.7</v>
      </c>
      <c r="E13" s="104">
        <v>9.6999999999999993</v>
      </c>
      <c r="F13" s="104">
        <v>9.1</v>
      </c>
      <c r="G13" s="104">
        <v>19.5</v>
      </c>
      <c r="H13" s="104">
        <v>0.2</v>
      </c>
      <c r="I13" s="104">
        <v>9.3000000000000007</v>
      </c>
      <c r="J13" s="104">
        <v>9.6999999999999993</v>
      </c>
      <c r="K13" s="104">
        <v>19.2</v>
      </c>
      <c r="L13" s="103">
        <v>38.700000000000003</v>
      </c>
      <c r="M13" s="104">
        <v>0.1</v>
      </c>
      <c r="N13" s="104">
        <v>9.8000000000000007</v>
      </c>
      <c r="O13" s="104">
        <v>9.73</v>
      </c>
      <c r="P13" s="104">
        <v>19.63</v>
      </c>
      <c r="Q13" s="104">
        <v>0.1</v>
      </c>
      <c r="R13" s="104">
        <v>9.73</v>
      </c>
      <c r="S13" s="104">
        <v>9.6999999999999993</v>
      </c>
      <c r="T13" s="104">
        <v>19.53</v>
      </c>
      <c r="U13" s="103">
        <v>39.159999999999997</v>
      </c>
      <c r="V13" s="105">
        <v>77.86</v>
      </c>
    </row>
    <row r="14" spans="1:22" ht="13.95" customHeight="1">
      <c r="A14" s="116">
        <v>2</v>
      </c>
      <c r="B14" s="17" t="s">
        <v>16</v>
      </c>
      <c r="C14" s="16" t="s">
        <v>15</v>
      </c>
      <c r="D14" s="104">
        <v>0.3</v>
      </c>
      <c r="E14" s="104">
        <v>9.1</v>
      </c>
      <c r="F14" s="104">
        <v>9.5</v>
      </c>
      <c r="G14" s="104">
        <v>18.899999999999999</v>
      </c>
      <c r="H14" s="104">
        <v>0.5</v>
      </c>
      <c r="I14" s="104">
        <v>8.6999999999999993</v>
      </c>
      <c r="J14" s="104">
        <v>9</v>
      </c>
      <c r="K14" s="104">
        <v>18.2</v>
      </c>
      <c r="L14" s="103">
        <v>37.1</v>
      </c>
      <c r="M14" s="104">
        <v>0.1</v>
      </c>
      <c r="N14" s="104">
        <v>9.6300000000000008</v>
      </c>
      <c r="O14" s="104">
        <v>9.56</v>
      </c>
      <c r="P14" s="104">
        <v>19.29</v>
      </c>
      <c r="Q14" s="104">
        <v>0.1</v>
      </c>
      <c r="R14" s="104">
        <v>9.1</v>
      </c>
      <c r="S14" s="104">
        <v>9</v>
      </c>
      <c r="T14" s="104">
        <v>18.2</v>
      </c>
      <c r="U14" s="103">
        <v>37.49</v>
      </c>
      <c r="V14" s="105">
        <v>74.59</v>
      </c>
    </row>
    <row r="15" spans="1:22" ht="13.2" customHeight="1">
      <c r="A15" s="116">
        <v>3</v>
      </c>
      <c r="B15" s="17" t="s">
        <v>139</v>
      </c>
      <c r="C15" s="16" t="s">
        <v>15</v>
      </c>
      <c r="D15" s="104">
        <v>0.2</v>
      </c>
      <c r="E15" s="104">
        <v>8.1</v>
      </c>
      <c r="F15" s="104">
        <v>8.5</v>
      </c>
      <c r="G15" s="104">
        <v>16.8</v>
      </c>
      <c r="H15" s="104">
        <v>0.2</v>
      </c>
      <c r="I15" s="104">
        <v>7.8</v>
      </c>
      <c r="J15" s="104">
        <v>7.8</v>
      </c>
      <c r="K15" s="104">
        <v>15.8</v>
      </c>
      <c r="L15" s="103">
        <v>32.6</v>
      </c>
      <c r="M15" s="104">
        <v>0.1</v>
      </c>
      <c r="N15" s="104">
        <v>9.26</v>
      </c>
      <c r="O15" s="104">
        <v>9.33</v>
      </c>
      <c r="P15" s="104">
        <v>18.690000000000001</v>
      </c>
      <c r="Q15" s="104">
        <v>0.1</v>
      </c>
      <c r="R15" s="104">
        <v>9.33</v>
      </c>
      <c r="S15" s="104">
        <v>9.43</v>
      </c>
      <c r="T15" s="104">
        <v>18.86</v>
      </c>
      <c r="U15" s="103">
        <v>37.549999999999997</v>
      </c>
      <c r="V15" s="105">
        <v>70.150000000000006</v>
      </c>
    </row>
    <row r="16" spans="1:22" ht="13.95" customHeight="1">
      <c r="A16" s="116">
        <v>4</v>
      </c>
      <c r="B16" s="17" t="s">
        <v>140</v>
      </c>
      <c r="C16" s="16" t="s">
        <v>15</v>
      </c>
      <c r="D16" s="104">
        <v>0.2</v>
      </c>
      <c r="E16" s="104">
        <v>8.9</v>
      </c>
      <c r="F16" s="104">
        <v>7.8</v>
      </c>
      <c r="G16" s="104">
        <v>16.899999999999999</v>
      </c>
      <c r="H16" s="104">
        <v>0.2</v>
      </c>
      <c r="I16" s="104">
        <v>7.9</v>
      </c>
      <c r="J16" s="104">
        <v>7.9</v>
      </c>
      <c r="K16" s="104">
        <v>16</v>
      </c>
      <c r="L16" s="103">
        <v>32.9</v>
      </c>
      <c r="M16" s="104">
        <v>0.1</v>
      </c>
      <c r="N16" s="104">
        <v>9.1</v>
      </c>
      <c r="O16" s="104">
        <v>9.0299999999999994</v>
      </c>
      <c r="P16" s="104">
        <v>18.23</v>
      </c>
      <c r="Q16" s="104">
        <v>0.1</v>
      </c>
      <c r="R16" s="104">
        <v>9.1300000000000008</v>
      </c>
      <c r="S16" s="104">
        <v>9.0299999999999994</v>
      </c>
      <c r="T16" s="104">
        <v>18.260000000000002</v>
      </c>
      <c r="U16" s="103">
        <v>36.49</v>
      </c>
      <c r="V16" s="105">
        <v>69.39</v>
      </c>
    </row>
    <row r="17" spans="1:22" ht="13.95" customHeight="1">
      <c r="A17" s="116">
        <v>5</v>
      </c>
      <c r="B17" s="17" t="s">
        <v>143</v>
      </c>
      <c r="C17" s="16" t="s">
        <v>15</v>
      </c>
      <c r="D17" s="104">
        <v>0.2</v>
      </c>
      <c r="E17" s="104">
        <v>7.8</v>
      </c>
      <c r="F17" s="104">
        <v>7.8</v>
      </c>
      <c r="G17" s="104">
        <v>15.8</v>
      </c>
      <c r="H17" s="104">
        <v>0.3</v>
      </c>
      <c r="I17" s="104">
        <v>7.3</v>
      </c>
      <c r="J17" s="104">
        <v>7.2</v>
      </c>
      <c r="K17" s="104">
        <v>14.8</v>
      </c>
      <c r="L17" s="103">
        <v>30.6</v>
      </c>
      <c r="M17" s="104">
        <v>0.1</v>
      </c>
      <c r="N17" s="104">
        <v>9.3000000000000007</v>
      </c>
      <c r="O17" s="104">
        <v>9.26</v>
      </c>
      <c r="P17" s="104">
        <v>18.66</v>
      </c>
      <c r="Q17" s="104">
        <v>0.1</v>
      </c>
      <c r="R17" s="104">
        <v>9.5299999999999994</v>
      </c>
      <c r="S17" s="104">
        <v>9.43</v>
      </c>
      <c r="T17" s="104">
        <v>19.059999999999999</v>
      </c>
      <c r="U17" s="103">
        <v>37.72</v>
      </c>
      <c r="V17" s="105">
        <v>68.319999999999993</v>
      </c>
    </row>
    <row r="18" spans="1:22" ht="13.95" customHeight="1">
      <c r="A18" s="116">
        <v>6</v>
      </c>
      <c r="B18" s="17" t="s">
        <v>141</v>
      </c>
      <c r="C18" s="16" t="s">
        <v>15</v>
      </c>
      <c r="D18" s="104">
        <v>0.3</v>
      </c>
      <c r="E18" s="104">
        <v>7.5</v>
      </c>
      <c r="F18" s="104">
        <v>7.7</v>
      </c>
      <c r="G18" s="104">
        <v>15.5</v>
      </c>
      <c r="H18" s="104">
        <v>0.4</v>
      </c>
      <c r="I18" s="104">
        <v>7.7</v>
      </c>
      <c r="J18" s="104">
        <v>7.2</v>
      </c>
      <c r="K18" s="104">
        <v>15.3</v>
      </c>
      <c r="L18" s="103">
        <v>30.8</v>
      </c>
      <c r="M18" s="104">
        <v>0.1</v>
      </c>
      <c r="N18" s="104">
        <v>9.36</v>
      </c>
      <c r="O18" s="104">
        <v>9.1999999999999993</v>
      </c>
      <c r="P18" s="104">
        <v>18.66</v>
      </c>
      <c r="Q18" s="104">
        <v>0.1</v>
      </c>
      <c r="R18" s="104">
        <v>9.23</v>
      </c>
      <c r="S18" s="104">
        <v>9.1999999999999993</v>
      </c>
      <c r="T18" s="104">
        <v>18.53</v>
      </c>
      <c r="U18" s="103">
        <v>37.19</v>
      </c>
      <c r="V18" s="105">
        <v>67.989999999999995</v>
      </c>
    </row>
    <row r="19" spans="1:22" ht="13.95" customHeight="1">
      <c r="A19" s="133"/>
      <c r="B19" s="12"/>
      <c r="C19" s="7"/>
      <c r="D19" s="9"/>
      <c r="E19" s="9"/>
      <c r="F19" s="9"/>
      <c r="G19" s="9"/>
      <c r="H19" s="9"/>
      <c r="I19" s="9"/>
      <c r="J19" s="9"/>
      <c r="K19" s="9"/>
      <c r="L19" s="131"/>
      <c r="M19" s="9"/>
      <c r="N19" s="9"/>
      <c r="O19" s="9"/>
      <c r="P19" s="9"/>
      <c r="Q19" s="9"/>
      <c r="R19" s="9"/>
      <c r="S19" s="9"/>
      <c r="T19" s="9"/>
      <c r="U19" s="131"/>
      <c r="V19" s="132"/>
    </row>
    <row r="20" spans="1:22" ht="13.8">
      <c r="A20" s="13" t="s">
        <v>138</v>
      </c>
      <c r="B20" s="14" t="s">
        <v>55</v>
      </c>
      <c r="C20" s="13" t="s">
        <v>56</v>
      </c>
      <c r="D20" s="156" t="s">
        <v>11</v>
      </c>
      <c r="E20" s="157"/>
      <c r="F20" s="157"/>
      <c r="G20" s="158"/>
      <c r="H20" s="156" t="s">
        <v>12</v>
      </c>
      <c r="I20" s="157"/>
      <c r="J20" s="157"/>
      <c r="K20" s="158"/>
      <c r="L20" s="102" t="s">
        <v>1</v>
      </c>
      <c r="M20" s="156" t="s">
        <v>13</v>
      </c>
      <c r="N20" s="157"/>
      <c r="O20" s="157"/>
      <c r="P20" s="158"/>
      <c r="Q20" s="156" t="s">
        <v>14</v>
      </c>
      <c r="R20" s="157"/>
      <c r="S20" s="157"/>
      <c r="T20" s="158"/>
      <c r="U20" s="102" t="s">
        <v>2</v>
      </c>
      <c r="V20" s="102" t="s">
        <v>3</v>
      </c>
    </row>
    <row r="21" spans="1:22" ht="13.2">
      <c r="A21" s="116">
        <v>1</v>
      </c>
      <c r="B21" s="17" t="s">
        <v>17</v>
      </c>
      <c r="C21" s="16" t="s">
        <v>22</v>
      </c>
      <c r="D21" s="80">
        <v>0.3</v>
      </c>
      <c r="E21" s="80">
        <v>9.3000000000000007</v>
      </c>
      <c r="F21" s="80">
        <v>9.6999999999999993</v>
      </c>
      <c r="G21" s="80">
        <v>19.3</v>
      </c>
      <c r="H21" s="80">
        <v>0.4</v>
      </c>
      <c r="I21" s="80">
        <v>9.6</v>
      </c>
      <c r="J21" s="80">
        <v>9.4</v>
      </c>
      <c r="K21" s="80">
        <v>19.399999999999999</v>
      </c>
      <c r="L21" s="103">
        <v>38.700000000000003</v>
      </c>
      <c r="M21" s="80">
        <v>0.1</v>
      </c>
      <c r="N21" s="80">
        <v>9.6999999999999993</v>
      </c>
      <c r="O21" s="80">
        <v>9.6999999999999993</v>
      </c>
      <c r="P21" s="80">
        <v>19.5</v>
      </c>
      <c r="Q21" s="80">
        <v>0.4</v>
      </c>
      <c r="R21" s="80">
        <v>9.56</v>
      </c>
      <c r="S21" s="80">
        <v>9.43</v>
      </c>
      <c r="T21" s="80">
        <v>19.39</v>
      </c>
      <c r="U21" s="103">
        <v>38.89</v>
      </c>
      <c r="V21" s="105">
        <v>77.59</v>
      </c>
    </row>
    <row r="22" spans="1:22" ht="13.2">
      <c r="A22" s="116">
        <v>2</v>
      </c>
      <c r="B22" s="17" t="s">
        <v>140</v>
      </c>
      <c r="C22" s="16" t="s">
        <v>22</v>
      </c>
      <c r="D22" s="80">
        <v>0.8</v>
      </c>
      <c r="E22" s="80">
        <v>9.1999999999999993</v>
      </c>
      <c r="F22" s="80">
        <v>9</v>
      </c>
      <c r="G22" s="80">
        <v>19</v>
      </c>
      <c r="H22" s="80">
        <v>0.86</v>
      </c>
      <c r="I22" s="80">
        <v>9.5</v>
      </c>
      <c r="J22" s="80">
        <v>9.3000000000000007</v>
      </c>
      <c r="K22" s="80">
        <v>19.66</v>
      </c>
      <c r="L22" s="103">
        <v>38.659999999999997</v>
      </c>
      <c r="M22" s="80">
        <v>0.1</v>
      </c>
      <c r="N22" s="80">
        <v>9.66</v>
      </c>
      <c r="O22" s="80">
        <v>9.66</v>
      </c>
      <c r="P22" s="80">
        <v>19.420000000000002</v>
      </c>
      <c r="Q22" s="80">
        <v>0.6</v>
      </c>
      <c r="R22" s="80">
        <v>9.43</v>
      </c>
      <c r="S22" s="80">
        <v>9.3000000000000007</v>
      </c>
      <c r="T22" s="80">
        <v>19.329999999999998</v>
      </c>
      <c r="U22" s="103">
        <v>38.75</v>
      </c>
      <c r="V22" s="105">
        <v>77.41</v>
      </c>
    </row>
    <row r="23" spans="1:22" ht="13.2">
      <c r="A23" s="116">
        <v>3</v>
      </c>
      <c r="B23" s="17" t="s">
        <v>16</v>
      </c>
      <c r="C23" s="16" t="s">
        <v>22</v>
      </c>
      <c r="D23" s="80">
        <v>0.3</v>
      </c>
      <c r="E23" s="80">
        <v>9.1</v>
      </c>
      <c r="F23" s="80">
        <v>9.6999999999999993</v>
      </c>
      <c r="G23" s="80">
        <v>19.100000000000001</v>
      </c>
      <c r="H23" s="80">
        <v>0.5</v>
      </c>
      <c r="I23" s="80">
        <v>9</v>
      </c>
      <c r="J23" s="80">
        <v>9.4</v>
      </c>
      <c r="K23" s="80">
        <v>18.899999999999999</v>
      </c>
      <c r="L23" s="103">
        <v>38</v>
      </c>
      <c r="M23" s="80">
        <v>0.1</v>
      </c>
      <c r="N23" s="80">
        <v>9.6999999999999993</v>
      </c>
      <c r="O23" s="80">
        <v>9.6999999999999993</v>
      </c>
      <c r="P23" s="80">
        <v>19.5</v>
      </c>
      <c r="Q23" s="80">
        <v>0.1</v>
      </c>
      <c r="R23" s="80">
        <v>9.6</v>
      </c>
      <c r="S23" s="80">
        <v>9.56</v>
      </c>
      <c r="T23" s="80">
        <v>19.260000000000002</v>
      </c>
      <c r="U23" s="103">
        <v>38.76</v>
      </c>
      <c r="V23" s="105">
        <v>76.760000000000005</v>
      </c>
    </row>
    <row r="24" spans="1:22" ht="13.2">
      <c r="A24" s="116">
        <v>4</v>
      </c>
      <c r="B24" s="17" t="s">
        <v>142</v>
      </c>
      <c r="C24" s="16" t="s">
        <v>22</v>
      </c>
      <c r="D24" s="80">
        <v>0.5</v>
      </c>
      <c r="E24" s="80">
        <v>9</v>
      </c>
      <c r="F24" s="80">
        <v>9.1999999999999993</v>
      </c>
      <c r="G24" s="80">
        <v>18.7</v>
      </c>
      <c r="H24" s="80">
        <v>0.5</v>
      </c>
      <c r="I24" s="80">
        <v>9.4</v>
      </c>
      <c r="J24" s="80">
        <v>9</v>
      </c>
      <c r="K24" s="80">
        <v>18.899999999999999</v>
      </c>
      <c r="L24" s="103">
        <v>37.6</v>
      </c>
      <c r="M24" s="80">
        <v>0.1</v>
      </c>
      <c r="N24" s="80">
        <v>9.73</v>
      </c>
      <c r="O24" s="80">
        <v>9.6999999999999993</v>
      </c>
      <c r="P24" s="80">
        <v>19.53</v>
      </c>
      <c r="Q24" s="80">
        <v>0.2</v>
      </c>
      <c r="R24" s="80">
        <v>9.4</v>
      </c>
      <c r="S24" s="80">
        <v>9.3000000000000007</v>
      </c>
      <c r="T24" s="80">
        <v>18.899999999999999</v>
      </c>
      <c r="U24" s="103">
        <v>38.43</v>
      </c>
      <c r="V24" s="105">
        <v>76.03</v>
      </c>
    </row>
    <row r="25" spans="1:22" ht="13.2">
      <c r="A25" s="116">
        <v>5</v>
      </c>
      <c r="B25" s="17" t="s">
        <v>143</v>
      </c>
      <c r="C25" s="16" t="s">
        <v>22</v>
      </c>
      <c r="D25" s="80">
        <v>0.2</v>
      </c>
      <c r="E25" s="80">
        <v>9</v>
      </c>
      <c r="F25" s="80">
        <v>9.8000000000000007</v>
      </c>
      <c r="G25" s="80">
        <v>19</v>
      </c>
      <c r="H25" s="80">
        <v>0.2</v>
      </c>
      <c r="I25" s="80">
        <v>8.5</v>
      </c>
      <c r="J25" s="80">
        <v>9.1</v>
      </c>
      <c r="K25" s="80">
        <v>17.8</v>
      </c>
      <c r="L25" s="103">
        <v>36.799999999999997</v>
      </c>
      <c r="M25" s="80">
        <v>0.1</v>
      </c>
      <c r="N25" s="80">
        <v>9.1999999999999993</v>
      </c>
      <c r="O25" s="80">
        <v>9.1999999999999993</v>
      </c>
      <c r="P25" s="80">
        <v>18.5</v>
      </c>
      <c r="Q25" s="80">
        <v>0.2</v>
      </c>
      <c r="R25" s="80">
        <v>9.23</v>
      </c>
      <c r="S25" s="80">
        <v>9.23</v>
      </c>
      <c r="T25" s="80">
        <v>18.66</v>
      </c>
      <c r="U25" s="103">
        <v>37.159999999999997</v>
      </c>
      <c r="V25" s="105">
        <v>73.959999999999994</v>
      </c>
    </row>
    <row r="26" spans="1:22" ht="13.2">
      <c r="A26" s="116">
        <v>6</v>
      </c>
      <c r="B26" s="17" t="s">
        <v>141</v>
      </c>
      <c r="C26" s="16" t="s">
        <v>22</v>
      </c>
      <c r="D26" s="80">
        <v>0.3</v>
      </c>
      <c r="E26" s="80">
        <v>8.1999999999999993</v>
      </c>
      <c r="F26" s="80">
        <v>8</v>
      </c>
      <c r="G26" s="80">
        <v>16.5</v>
      </c>
      <c r="H26" s="80">
        <v>0.4</v>
      </c>
      <c r="I26" s="80">
        <v>8.3000000000000007</v>
      </c>
      <c r="J26" s="80">
        <v>8.6</v>
      </c>
      <c r="K26" s="80">
        <v>17.3</v>
      </c>
      <c r="L26" s="103">
        <v>33.799999999999997</v>
      </c>
      <c r="M26" s="80">
        <v>0.1</v>
      </c>
      <c r="N26" s="80">
        <v>9.26</v>
      </c>
      <c r="O26" s="80">
        <v>9.1999999999999993</v>
      </c>
      <c r="P26" s="80">
        <v>18.559999999999999</v>
      </c>
      <c r="Q26" s="80">
        <v>0.2</v>
      </c>
      <c r="R26" s="80">
        <v>9.16</v>
      </c>
      <c r="S26" s="80">
        <v>9.1300000000000008</v>
      </c>
      <c r="T26" s="80">
        <v>18.489999999999998</v>
      </c>
      <c r="U26" s="103">
        <v>37.049999999999997</v>
      </c>
      <c r="V26" s="105">
        <v>70.849999999999994</v>
      </c>
    </row>
    <row r="27" spans="1:22" ht="13.2">
      <c r="A27" s="133"/>
      <c r="B27" s="12"/>
      <c r="C27" s="7"/>
      <c r="D27" s="134"/>
      <c r="E27" s="134"/>
      <c r="F27" s="134"/>
      <c r="G27" s="134"/>
      <c r="H27" s="134"/>
      <c r="I27" s="134"/>
      <c r="J27" s="134"/>
      <c r="K27" s="134"/>
      <c r="L27" s="131"/>
      <c r="M27" s="134"/>
      <c r="N27" s="134"/>
      <c r="O27" s="134"/>
      <c r="P27" s="134"/>
      <c r="Q27" s="134"/>
      <c r="R27" s="134"/>
      <c r="S27" s="134"/>
      <c r="T27" s="134"/>
      <c r="U27" s="131"/>
      <c r="V27" s="132"/>
    </row>
    <row r="28" spans="1:22" ht="13.8">
      <c r="A28" s="13" t="s">
        <v>138</v>
      </c>
      <c r="B28" s="14" t="s">
        <v>55</v>
      </c>
      <c r="C28" s="13" t="s">
        <v>56</v>
      </c>
      <c r="D28" s="156" t="s">
        <v>11</v>
      </c>
      <c r="E28" s="157"/>
      <c r="F28" s="157"/>
      <c r="G28" s="158"/>
      <c r="H28" s="156" t="s">
        <v>12</v>
      </c>
      <c r="I28" s="157"/>
      <c r="J28" s="157"/>
      <c r="K28" s="158"/>
      <c r="L28" s="102" t="s">
        <v>1</v>
      </c>
      <c r="M28" s="156" t="s">
        <v>13</v>
      </c>
      <c r="N28" s="157"/>
      <c r="O28" s="157"/>
      <c r="P28" s="158"/>
      <c r="Q28" s="156" t="s">
        <v>14</v>
      </c>
      <c r="R28" s="157"/>
      <c r="S28" s="157"/>
      <c r="T28" s="158"/>
      <c r="U28" s="102" t="s">
        <v>2</v>
      </c>
      <c r="V28" s="102" t="s">
        <v>3</v>
      </c>
    </row>
    <row r="29" spans="1:22" ht="13.2">
      <c r="A29" s="116">
        <v>1</v>
      </c>
      <c r="B29" s="17" t="s">
        <v>140</v>
      </c>
      <c r="C29" s="16" t="s">
        <v>41</v>
      </c>
      <c r="D29" s="80">
        <v>1.2</v>
      </c>
      <c r="E29" s="80">
        <v>9.6</v>
      </c>
      <c r="F29" s="80">
        <v>9.3000000000000007</v>
      </c>
      <c r="G29" s="80">
        <v>20.100000000000001</v>
      </c>
      <c r="H29" s="80">
        <v>1.43</v>
      </c>
      <c r="I29" s="80">
        <v>9.6999999999999993</v>
      </c>
      <c r="J29" s="80">
        <v>9</v>
      </c>
      <c r="K29" s="80">
        <v>20.13</v>
      </c>
      <c r="L29" s="103">
        <v>40.229999999999997</v>
      </c>
      <c r="M29" s="80">
        <v>0.2</v>
      </c>
      <c r="N29" s="80">
        <v>9.6</v>
      </c>
      <c r="O29" s="80">
        <v>9.43</v>
      </c>
      <c r="P29" s="80">
        <v>19.23</v>
      </c>
      <c r="Q29" s="80">
        <v>0.8</v>
      </c>
      <c r="R29" s="80">
        <v>9.6</v>
      </c>
      <c r="S29" s="80">
        <v>9.6</v>
      </c>
      <c r="T29" s="80">
        <v>20</v>
      </c>
      <c r="U29" s="103">
        <v>39.229999999999997</v>
      </c>
      <c r="V29" s="105">
        <v>79.459999999999994</v>
      </c>
    </row>
    <row r="30" spans="1:22" ht="13.2">
      <c r="A30" s="116">
        <v>2</v>
      </c>
      <c r="B30" s="17" t="s">
        <v>16</v>
      </c>
      <c r="C30" s="16" t="s">
        <v>41</v>
      </c>
      <c r="D30" s="80">
        <v>0.4</v>
      </c>
      <c r="E30" s="80">
        <v>7.8</v>
      </c>
      <c r="F30" s="80">
        <v>7.9</v>
      </c>
      <c r="G30" s="80">
        <v>16.100000000000001</v>
      </c>
      <c r="H30" s="80">
        <v>0.8</v>
      </c>
      <c r="I30" s="80">
        <v>8.1999999999999993</v>
      </c>
      <c r="J30" s="80">
        <v>8.6</v>
      </c>
      <c r="K30" s="80">
        <v>17.600000000000001</v>
      </c>
      <c r="L30" s="103">
        <v>33.700000000000003</v>
      </c>
      <c r="M30" s="80">
        <v>0.1</v>
      </c>
      <c r="N30" s="80">
        <v>9.36</v>
      </c>
      <c r="O30" s="80">
        <v>9.4</v>
      </c>
      <c r="P30" s="80">
        <v>18.86</v>
      </c>
      <c r="Q30" s="80">
        <v>0.4</v>
      </c>
      <c r="R30" s="80">
        <v>9.3000000000000007</v>
      </c>
      <c r="S30" s="80">
        <v>9.33</v>
      </c>
      <c r="T30" s="80">
        <v>19.03</v>
      </c>
      <c r="U30" s="103">
        <v>37.89</v>
      </c>
      <c r="V30" s="105">
        <v>71.59</v>
      </c>
    </row>
    <row r="31" spans="1:22" ht="13.2">
      <c r="A31" s="116">
        <v>3</v>
      </c>
      <c r="B31" s="17" t="s">
        <v>141</v>
      </c>
      <c r="C31" s="16" t="s">
        <v>41</v>
      </c>
      <c r="D31" s="80">
        <v>1.2</v>
      </c>
      <c r="E31" s="80">
        <v>8.4</v>
      </c>
      <c r="F31" s="80">
        <v>8.6999999999999993</v>
      </c>
      <c r="G31" s="80">
        <v>18.3</v>
      </c>
      <c r="H31" s="80">
        <v>1.56</v>
      </c>
      <c r="I31" s="80">
        <v>9.1999999999999993</v>
      </c>
      <c r="J31" s="80">
        <v>9.3000000000000007</v>
      </c>
      <c r="K31" s="80">
        <v>20.059999999999999</v>
      </c>
      <c r="L31" s="103">
        <v>38.36</v>
      </c>
      <c r="M31" s="80">
        <v>0.2</v>
      </c>
      <c r="N31" s="80">
        <v>9.4</v>
      </c>
      <c r="O31" s="80">
        <v>9.3000000000000007</v>
      </c>
      <c r="P31" s="80">
        <v>18.899999999999999</v>
      </c>
      <c r="Q31" s="80">
        <v>0.8</v>
      </c>
      <c r="R31" s="80">
        <v>9.8000000000000007</v>
      </c>
      <c r="S31" s="80">
        <v>9.73</v>
      </c>
      <c r="T31" s="80">
        <v>20.329999999999998</v>
      </c>
      <c r="U31" s="103">
        <v>39.229999999999997</v>
      </c>
      <c r="V31" s="105">
        <v>77.59</v>
      </c>
    </row>
    <row r="32" spans="1:22" ht="13.2">
      <c r="A32" s="116">
        <v>4</v>
      </c>
      <c r="B32" s="17" t="s">
        <v>17</v>
      </c>
      <c r="C32" s="16" t="s">
        <v>41</v>
      </c>
      <c r="D32" s="80">
        <v>0.6</v>
      </c>
      <c r="E32" s="80">
        <v>8.8000000000000007</v>
      </c>
      <c r="F32" s="80">
        <v>9</v>
      </c>
      <c r="G32" s="80">
        <v>18.399999999999999</v>
      </c>
      <c r="H32" s="80">
        <v>1</v>
      </c>
      <c r="I32" s="80">
        <v>8.9</v>
      </c>
      <c r="J32" s="80">
        <v>9.6999999999999993</v>
      </c>
      <c r="K32" s="80">
        <v>19.600000000000001</v>
      </c>
      <c r="L32" s="103">
        <v>38</v>
      </c>
      <c r="M32" s="80">
        <v>0.1</v>
      </c>
      <c r="N32" s="80">
        <v>9.8000000000000007</v>
      </c>
      <c r="O32" s="80">
        <v>9.6300000000000008</v>
      </c>
      <c r="P32" s="80">
        <v>19.53</v>
      </c>
      <c r="Q32" s="80">
        <v>0.83</v>
      </c>
      <c r="R32" s="80">
        <v>9.0299999999999994</v>
      </c>
      <c r="S32" s="80">
        <v>9</v>
      </c>
      <c r="T32" s="80">
        <v>18.86</v>
      </c>
      <c r="U32" s="103">
        <v>38.39</v>
      </c>
      <c r="V32" s="105">
        <v>76.39</v>
      </c>
    </row>
    <row r="34" spans="1:22" ht="13.8">
      <c r="A34" s="13" t="s">
        <v>138</v>
      </c>
      <c r="B34" s="14" t="s">
        <v>55</v>
      </c>
      <c r="C34" s="13" t="s">
        <v>56</v>
      </c>
      <c r="D34" s="156" t="s">
        <v>11</v>
      </c>
      <c r="E34" s="157"/>
      <c r="F34" s="157"/>
      <c r="G34" s="158"/>
      <c r="H34" s="156" t="s">
        <v>12</v>
      </c>
      <c r="I34" s="157"/>
      <c r="J34" s="157"/>
      <c r="K34" s="158"/>
      <c r="L34" s="18" t="s">
        <v>1</v>
      </c>
      <c r="M34" s="156" t="s">
        <v>13</v>
      </c>
      <c r="N34" s="157"/>
      <c r="O34" s="157"/>
      <c r="P34" s="158"/>
      <c r="Q34" s="156" t="s">
        <v>14</v>
      </c>
      <c r="R34" s="157"/>
      <c r="S34" s="157"/>
      <c r="T34" s="158"/>
      <c r="U34" s="18" t="s">
        <v>2</v>
      </c>
      <c r="V34" s="18" t="s">
        <v>3</v>
      </c>
    </row>
    <row r="35" spans="1:22" ht="13.2">
      <c r="A35" s="116">
        <v>1</v>
      </c>
      <c r="B35" s="17" t="s">
        <v>139</v>
      </c>
      <c r="C35" s="106" t="s">
        <v>54</v>
      </c>
      <c r="D35" s="80">
        <f>'jun-sen_iorky'!D7</f>
        <v>0.7</v>
      </c>
      <c r="E35" s="80">
        <f>'jun-sen_iorky'!E7</f>
        <v>9.6</v>
      </c>
      <c r="F35" s="80">
        <f>'jun-sen_iorky'!F7</f>
        <v>9.6</v>
      </c>
      <c r="G35" s="80">
        <f>'jun-sen_iorky'!G7</f>
        <v>19.899999999999999</v>
      </c>
      <c r="H35" s="80">
        <f>'jun-sen_iorky'!H7</f>
        <v>1.1000000000000001</v>
      </c>
      <c r="I35" s="80">
        <f>'jun-sen_iorky'!I7</f>
        <v>8.4</v>
      </c>
      <c r="J35" s="80">
        <f>'jun-sen_iorky'!J7</f>
        <v>9</v>
      </c>
      <c r="K35" s="80">
        <f>'jun-sen_iorky'!K7</f>
        <v>18.5</v>
      </c>
      <c r="L35" s="103">
        <f>'jun-sen_iorky'!L7</f>
        <v>38.4</v>
      </c>
      <c r="M35" s="80">
        <f>'jun-sen_iorky'!M7</f>
        <v>0.2</v>
      </c>
      <c r="N35" s="80">
        <f>'jun-sen_iorky'!N7</f>
        <v>9.66</v>
      </c>
      <c r="O35" s="80">
        <f>'jun-sen_iorky'!O7</f>
        <v>9.56</v>
      </c>
      <c r="P35" s="80">
        <f>'jun-sen_iorky'!P7</f>
        <v>19.419999999999998</v>
      </c>
      <c r="Q35" s="80">
        <f>'jun-sen_iorky'!Q7</f>
        <v>0.63</v>
      </c>
      <c r="R35" s="80">
        <f>'jun-sen_iorky'!R7</f>
        <v>9.43</v>
      </c>
      <c r="S35" s="80">
        <f>'jun-sen_iorky'!S7</f>
        <v>9.43</v>
      </c>
      <c r="T35" s="80">
        <f>'jun-sen_iorky'!T7</f>
        <v>19.489999999999998</v>
      </c>
      <c r="U35" s="103">
        <f>'jun-sen_iorky'!U7</f>
        <v>38.909999999999997</v>
      </c>
      <c r="V35" s="105">
        <f>'jun-sen_iorky'!V7</f>
        <v>77.31</v>
      </c>
    </row>
    <row r="37" spans="1:22" ht="13.8">
      <c r="A37" s="13" t="s">
        <v>138</v>
      </c>
      <c r="B37" s="14" t="s">
        <v>55</v>
      </c>
      <c r="C37" s="13" t="s">
        <v>56</v>
      </c>
      <c r="D37" s="156" t="s">
        <v>11</v>
      </c>
      <c r="E37" s="157"/>
      <c r="F37" s="157"/>
      <c r="G37" s="158"/>
      <c r="H37" s="156" t="s">
        <v>12</v>
      </c>
      <c r="I37" s="157"/>
      <c r="J37" s="157"/>
      <c r="K37" s="158"/>
      <c r="L37" s="18" t="s">
        <v>1</v>
      </c>
      <c r="M37" s="156" t="s">
        <v>13</v>
      </c>
      <c r="N37" s="157"/>
      <c r="O37" s="157"/>
      <c r="P37" s="158"/>
      <c r="Q37" s="156" t="s">
        <v>14</v>
      </c>
      <c r="R37" s="157"/>
      <c r="S37" s="157"/>
      <c r="T37" s="158"/>
      <c r="U37" s="18" t="s">
        <v>2</v>
      </c>
      <c r="V37" s="18" t="s">
        <v>3</v>
      </c>
    </row>
    <row r="38" spans="1:22" ht="13.2">
      <c r="A38" s="116">
        <v>1</v>
      </c>
      <c r="B38" s="17" t="s">
        <v>139</v>
      </c>
      <c r="C38" s="20" t="s">
        <v>126</v>
      </c>
      <c r="D38" s="80">
        <f>'jun-sen_iorky'!D13</f>
        <v>1.1000000000000001</v>
      </c>
      <c r="E38" s="80">
        <f>'jun-sen_iorky'!E13</f>
        <v>8.5</v>
      </c>
      <c r="F38" s="80">
        <f>'jun-sen_iorky'!F13</f>
        <v>9</v>
      </c>
      <c r="G38" s="80">
        <f>'jun-sen_iorky'!G13</f>
        <v>18.600000000000001</v>
      </c>
      <c r="H38" s="80">
        <f>'jun-sen_iorky'!H13</f>
        <v>1.5</v>
      </c>
      <c r="I38" s="80">
        <f>'jun-sen_iorky'!I13</f>
        <v>9.8000000000000007</v>
      </c>
      <c r="J38" s="80">
        <f>'jun-sen_iorky'!J13</f>
        <v>9.3000000000000007</v>
      </c>
      <c r="K38" s="80">
        <f>'jun-sen_iorky'!K13</f>
        <v>20.6</v>
      </c>
      <c r="L38" s="103">
        <f>'jun-sen_iorky'!L13</f>
        <v>39.200000000000003</v>
      </c>
      <c r="M38" s="80">
        <f>'jun-sen_iorky'!M13</f>
        <v>0.2</v>
      </c>
      <c r="N38" s="80">
        <f>'jun-sen_iorky'!N13</f>
        <v>9.6300000000000008</v>
      </c>
      <c r="O38" s="80">
        <f>'jun-sen_iorky'!O13</f>
        <v>9.6300000000000008</v>
      </c>
      <c r="P38" s="80">
        <f>'jun-sen_iorky'!P13</f>
        <v>19.46</v>
      </c>
      <c r="Q38" s="80">
        <f>'jun-sen_iorky'!Q13</f>
        <v>0.8</v>
      </c>
      <c r="R38" s="80">
        <f>'jun-sen_iorky'!R13</f>
        <v>9.5299999999999994</v>
      </c>
      <c r="S38" s="80">
        <f>'jun-sen_iorky'!S13</f>
        <v>9.56</v>
      </c>
      <c r="T38" s="81">
        <f>'jun-sen_iorky'!T13</f>
        <v>19.89</v>
      </c>
      <c r="U38" s="104">
        <f>'jun-sen_iorky'!U13</f>
        <v>39.35</v>
      </c>
      <c r="V38" s="105">
        <f>'jun-sen_iorky'!V13</f>
        <v>78.550000000000011</v>
      </c>
    </row>
  </sheetData>
  <sortState ref="B24:X27">
    <sortCondition ref="W24:W27"/>
  </sortState>
  <mergeCells count="25">
    <mergeCell ref="D28:G28"/>
    <mergeCell ref="H28:K28"/>
    <mergeCell ref="M28:P28"/>
    <mergeCell ref="Q28:T28"/>
    <mergeCell ref="D12:G12"/>
    <mergeCell ref="H12:K12"/>
    <mergeCell ref="M12:P12"/>
    <mergeCell ref="Q12:T12"/>
    <mergeCell ref="D20:G20"/>
    <mergeCell ref="H20:K20"/>
    <mergeCell ref="M20:P20"/>
    <mergeCell ref="Q20:T20"/>
    <mergeCell ref="D34:G34"/>
    <mergeCell ref="H34:K34"/>
    <mergeCell ref="M34:P34"/>
    <mergeCell ref="Q34:T34"/>
    <mergeCell ref="D37:G37"/>
    <mergeCell ref="H37:K37"/>
    <mergeCell ref="M37:P37"/>
    <mergeCell ref="Q37:T37"/>
    <mergeCell ref="D3:G3"/>
    <mergeCell ref="H3:K3"/>
    <mergeCell ref="M3:P3"/>
    <mergeCell ref="Q3:T3"/>
    <mergeCell ref="A1:V1"/>
  </mergeCells>
  <pageMargins left="0.82677165354330717" right="0.82677165354330717" top="0.62992125984251968" bottom="0.62992125984251968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115" zoomScaleNormal="115" workbookViewId="0">
      <selection activeCell="E41" sqref="E41"/>
    </sheetView>
  </sheetViews>
  <sheetFormatPr defaultRowHeight="15.6"/>
  <cols>
    <col min="1" max="1" width="7.5546875" style="1" customWidth="1"/>
    <col min="2" max="2" width="31.5546875" style="5" customWidth="1"/>
    <col min="3" max="3" width="13.33203125" style="8" customWidth="1"/>
    <col min="4" max="4" width="11.109375" style="8" customWidth="1"/>
    <col min="5" max="5" width="3.6640625" style="6" customWidth="1"/>
    <col min="6" max="6" width="4.109375" style="6" customWidth="1"/>
    <col min="7" max="9" width="3.6640625" style="6" customWidth="1"/>
    <col min="10" max="10" width="4.109375" style="6" customWidth="1"/>
    <col min="11" max="11" width="6.33203125" style="6" customWidth="1"/>
    <col min="12" max="14" width="3.6640625" style="6" customWidth="1"/>
    <col min="15" max="15" width="4.109375" style="6" customWidth="1"/>
    <col min="16" max="18" width="3.6640625" style="6" customWidth="1"/>
    <col min="19" max="19" width="4.109375" style="6" customWidth="1"/>
    <col min="20" max="20" width="6.44140625" style="6" customWidth="1"/>
    <col min="21" max="21" width="6.33203125" style="6" customWidth="1"/>
    <col min="22" max="22" width="6.33203125" style="2" customWidth="1"/>
    <col min="24" max="24" width="22.5546875" customWidth="1"/>
  </cols>
  <sheetData>
    <row r="1" spans="1:4" ht="17.399999999999999">
      <c r="A1" s="161" t="s">
        <v>145</v>
      </c>
      <c r="B1" s="162"/>
      <c r="C1" s="162"/>
      <c r="D1" s="162"/>
    </row>
    <row r="3" spans="1:4" ht="16.2">
      <c r="A3" s="140" t="s">
        <v>138</v>
      </c>
      <c r="B3" s="141" t="s">
        <v>55</v>
      </c>
      <c r="C3" s="140" t="s">
        <v>56</v>
      </c>
      <c r="D3" s="142" t="s">
        <v>3</v>
      </c>
    </row>
    <row r="4" spans="1:4">
      <c r="A4" s="143">
        <v>1</v>
      </c>
      <c r="B4" s="144" t="s">
        <v>18</v>
      </c>
      <c r="C4" s="143" t="s">
        <v>19</v>
      </c>
      <c r="D4" s="145">
        <v>71.45</v>
      </c>
    </row>
    <row r="5" spans="1:4">
      <c r="A5" s="143">
        <v>2</v>
      </c>
      <c r="B5" s="144" t="s">
        <v>121</v>
      </c>
      <c r="C5" s="143" t="s">
        <v>19</v>
      </c>
      <c r="D5" s="145">
        <v>70.290000000000006</v>
      </c>
    </row>
    <row r="6" spans="1:4">
      <c r="A6" s="143">
        <v>3</v>
      </c>
      <c r="B6" s="144" t="s">
        <v>34</v>
      </c>
      <c r="C6" s="143" t="s">
        <v>19</v>
      </c>
      <c r="D6" s="145">
        <v>68.260000000000005</v>
      </c>
    </row>
    <row r="7" spans="1:4">
      <c r="A7" s="143">
        <v>4</v>
      </c>
      <c r="B7" s="144" t="s">
        <v>20</v>
      </c>
      <c r="C7" s="143" t="s">
        <v>19</v>
      </c>
      <c r="D7" s="145">
        <v>68.12</v>
      </c>
    </row>
    <row r="8" spans="1:4">
      <c r="A8" s="143">
        <v>5</v>
      </c>
      <c r="B8" s="144" t="s">
        <v>17</v>
      </c>
      <c r="C8" s="143" t="s">
        <v>19</v>
      </c>
      <c r="D8" s="145">
        <v>66.52</v>
      </c>
    </row>
    <row r="9" spans="1:4">
      <c r="A9" s="143">
        <v>6</v>
      </c>
      <c r="B9" s="144" t="s">
        <v>16</v>
      </c>
      <c r="C9" s="143" t="s">
        <v>19</v>
      </c>
      <c r="D9" s="145">
        <v>64.95</v>
      </c>
    </row>
    <row r="10" spans="1:4">
      <c r="A10" s="143">
        <v>7</v>
      </c>
      <c r="B10" s="144" t="s">
        <v>21</v>
      </c>
      <c r="C10" s="143" t="s">
        <v>19</v>
      </c>
      <c r="D10" s="145">
        <v>61.48</v>
      </c>
    </row>
    <row r="11" spans="1:4">
      <c r="A11" s="146"/>
      <c r="B11" s="147"/>
      <c r="C11" s="146"/>
      <c r="D11" s="148"/>
    </row>
    <row r="12" spans="1:4" ht="16.2">
      <c r="A12" s="140" t="s">
        <v>138</v>
      </c>
      <c r="B12" s="141" t="s">
        <v>55</v>
      </c>
      <c r="C12" s="140" t="s">
        <v>56</v>
      </c>
      <c r="D12" s="142" t="s">
        <v>3</v>
      </c>
    </row>
    <row r="13" spans="1:4">
      <c r="A13" s="143">
        <v>1</v>
      </c>
      <c r="B13" s="144" t="s">
        <v>21</v>
      </c>
      <c r="C13" s="143" t="s">
        <v>15</v>
      </c>
      <c r="D13" s="149">
        <v>77.86</v>
      </c>
    </row>
    <row r="14" spans="1:4">
      <c r="A14" s="143">
        <v>2</v>
      </c>
      <c r="B14" s="144" t="s">
        <v>16</v>
      </c>
      <c r="C14" s="143" t="s">
        <v>15</v>
      </c>
      <c r="D14" s="149">
        <v>74.59</v>
      </c>
    </row>
    <row r="15" spans="1:4">
      <c r="A15" s="143">
        <v>3</v>
      </c>
      <c r="B15" s="144" t="s">
        <v>40</v>
      </c>
      <c r="C15" s="143" t="s">
        <v>15</v>
      </c>
      <c r="D15" s="149">
        <v>70.150000000000006</v>
      </c>
    </row>
    <row r="16" spans="1:4">
      <c r="A16" s="143">
        <v>4</v>
      </c>
      <c r="B16" s="144" t="s">
        <v>18</v>
      </c>
      <c r="C16" s="143" t="s">
        <v>15</v>
      </c>
      <c r="D16" s="149">
        <v>69.39</v>
      </c>
    </row>
    <row r="17" spans="1:4">
      <c r="A17" s="143">
        <v>5</v>
      </c>
      <c r="B17" s="144" t="s">
        <v>34</v>
      </c>
      <c r="C17" s="143" t="s">
        <v>15</v>
      </c>
      <c r="D17" s="149">
        <v>68.319999999999993</v>
      </c>
    </row>
    <row r="18" spans="1:4">
      <c r="A18" s="143">
        <v>6</v>
      </c>
      <c r="B18" s="144" t="s">
        <v>20</v>
      </c>
      <c r="C18" s="143" t="s">
        <v>15</v>
      </c>
      <c r="D18" s="149">
        <v>67.989999999999995</v>
      </c>
    </row>
    <row r="19" spans="1:4">
      <c r="A19" s="146"/>
      <c r="B19" s="147"/>
      <c r="C19" s="146"/>
      <c r="D19" s="150"/>
    </row>
    <row r="20" spans="1:4" ht="16.2">
      <c r="A20" s="140" t="s">
        <v>138</v>
      </c>
      <c r="B20" s="141" t="s">
        <v>55</v>
      </c>
      <c r="C20" s="140" t="s">
        <v>56</v>
      </c>
      <c r="D20" s="142" t="s">
        <v>3</v>
      </c>
    </row>
    <row r="21" spans="1:4">
      <c r="A21" s="143">
        <v>1</v>
      </c>
      <c r="B21" s="144" t="s">
        <v>17</v>
      </c>
      <c r="C21" s="143" t="s">
        <v>22</v>
      </c>
      <c r="D21" s="151">
        <v>77.59</v>
      </c>
    </row>
    <row r="22" spans="1:4">
      <c r="A22" s="143">
        <v>2</v>
      </c>
      <c r="B22" s="144" t="s">
        <v>18</v>
      </c>
      <c r="C22" s="143" t="s">
        <v>22</v>
      </c>
      <c r="D22" s="151">
        <v>77.41</v>
      </c>
    </row>
    <row r="23" spans="1:4">
      <c r="A23" s="143">
        <v>3</v>
      </c>
      <c r="B23" s="144" t="s">
        <v>16</v>
      </c>
      <c r="C23" s="143" t="s">
        <v>22</v>
      </c>
      <c r="D23" s="151">
        <v>76.760000000000005</v>
      </c>
    </row>
    <row r="24" spans="1:4">
      <c r="A24" s="143">
        <v>4</v>
      </c>
      <c r="B24" s="144" t="s">
        <v>21</v>
      </c>
      <c r="C24" s="143" t="s">
        <v>22</v>
      </c>
      <c r="D24" s="151">
        <v>76.03</v>
      </c>
    </row>
    <row r="25" spans="1:4">
      <c r="A25" s="143">
        <v>5</v>
      </c>
      <c r="B25" s="144" t="s">
        <v>34</v>
      </c>
      <c r="C25" s="143" t="s">
        <v>22</v>
      </c>
      <c r="D25" s="151">
        <v>73.959999999999994</v>
      </c>
    </row>
    <row r="26" spans="1:4">
      <c r="A26" s="143">
        <v>6</v>
      </c>
      <c r="B26" s="144" t="s">
        <v>20</v>
      </c>
      <c r="C26" s="143" t="s">
        <v>22</v>
      </c>
      <c r="D26" s="151">
        <v>70.849999999999994</v>
      </c>
    </row>
    <row r="27" spans="1:4">
      <c r="A27" s="146"/>
      <c r="B27" s="147"/>
      <c r="C27" s="146"/>
      <c r="D27" s="150"/>
    </row>
    <row r="28" spans="1:4" ht="16.2">
      <c r="A28" s="140" t="s">
        <v>138</v>
      </c>
      <c r="B28" s="141" t="s">
        <v>55</v>
      </c>
      <c r="C28" s="140" t="s">
        <v>56</v>
      </c>
      <c r="D28" s="152" t="s">
        <v>3</v>
      </c>
    </row>
    <row r="29" spans="1:4">
      <c r="A29" s="143">
        <v>1</v>
      </c>
      <c r="B29" s="144" t="s">
        <v>18</v>
      </c>
      <c r="C29" s="143" t="s">
        <v>41</v>
      </c>
      <c r="D29" s="151">
        <v>79.459999999999994</v>
      </c>
    </row>
    <row r="30" spans="1:4">
      <c r="A30" s="143">
        <v>2</v>
      </c>
      <c r="B30" s="144" t="s">
        <v>20</v>
      </c>
      <c r="C30" s="143" t="s">
        <v>41</v>
      </c>
      <c r="D30" s="151">
        <v>77.59</v>
      </c>
    </row>
    <row r="31" spans="1:4">
      <c r="A31" s="143">
        <v>3</v>
      </c>
      <c r="B31" s="144" t="s">
        <v>17</v>
      </c>
      <c r="C31" s="143" t="s">
        <v>41</v>
      </c>
      <c r="D31" s="151">
        <v>76.39</v>
      </c>
    </row>
    <row r="32" spans="1:4">
      <c r="A32" s="143">
        <v>4</v>
      </c>
      <c r="B32" s="144" t="s">
        <v>16</v>
      </c>
      <c r="C32" s="143" t="s">
        <v>41</v>
      </c>
      <c r="D32" s="151">
        <v>71.59</v>
      </c>
    </row>
    <row r="33" spans="1:4">
      <c r="A33" s="5"/>
      <c r="C33" s="148"/>
      <c r="D33" s="153"/>
    </row>
    <row r="34" spans="1:4" ht="16.2">
      <c r="A34" s="140" t="s">
        <v>138</v>
      </c>
      <c r="B34" s="141" t="s">
        <v>55</v>
      </c>
      <c r="C34" s="140" t="s">
        <v>56</v>
      </c>
      <c r="D34" s="152" t="s">
        <v>3</v>
      </c>
    </row>
    <row r="35" spans="1:4">
      <c r="A35" s="143">
        <v>1</v>
      </c>
      <c r="B35" s="144" t="s">
        <v>40</v>
      </c>
      <c r="C35" s="143" t="s">
        <v>54</v>
      </c>
      <c r="D35" s="151">
        <v>77.31</v>
      </c>
    </row>
    <row r="36" spans="1:4" ht="16.2">
      <c r="A36" s="5"/>
      <c r="B36" s="154"/>
      <c r="C36" s="148"/>
      <c r="D36" s="155"/>
    </row>
    <row r="37" spans="1:4" ht="16.2">
      <c r="A37" s="140" t="s">
        <v>138</v>
      </c>
      <c r="B37" s="141" t="s">
        <v>55</v>
      </c>
      <c r="C37" s="140" t="s">
        <v>56</v>
      </c>
      <c r="D37" s="152" t="s">
        <v>3</v>
      </c>
    </row>
    <row r="38" spans="1:4">
      <c r="A38" s="143">
        <v>1</v>
      </c>
      <c r="B38" s="144" t="s">
        <v>40</v>
      </c>
      <c r="C38" s="149" t="s">
        <v>126</v>
      </c>
      <c r="D38" s="145">
        <v>78.55</v>
      </c>
    </row>
  </sheetData>
  <sortState ref="A30:D37">
    <sortCondition descending="1" ref="D30:D37"/>
  </sortState>
  <mergeCells count="1">
    <mergeCell ref="A1:D1"/>
  </mergeCells>
  <pageMargins left="1" right="1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115" zoomScaleNormal="115" workbookViewId="0">
      <selection activeCell="F5" sqref="F5"/>
    </sheetView>
  </sheetViews>
  <sheetFormatPr defaultRowHeight="15.6"/>
  <cols>
    <col min="1" max="1" width="3.44140625" style="1" customWidth="1"/>
    <col min="2" max="2" width="31.5546875" style="5" customWidth="1"/>
    <col min="3" max="3" width="6.88671875" style="8" customWidth="1"/>
    <col min="4" max="4" width="3.6640625" style="8" customWidth="1"/>
    <col min="5" max="6" width="3.6640625" style="6" customWidth="1"/>
    <col min="7" max="7" width="4.109375" style="6" customWidth="1"/>
    <col min="8" max="10" width="3.6640625" style="6" customWidth="1"/>
    <col min="11" max="11" width="4.109375" style="6" customWidth="1"/>
    <col min="12" max="12" width="6.33203125" style="6" customWidth="1"/>
    <col min="13" max="15" width="3.6640625" style="6" customWidth="1"/>
    <col min="16" max="16" width="4.109375" style="6" customWidth="1"/>
    <col min="17" max="19" width="3.6640625" style="6" customWidth="1"/>
    <col min="20" max="20" width="4.109375" style="6" customWidth="1"/>
    <col min="21" max="21" width="6.44140625" style="6" customWidth="1"/>
    <col min="22" max="22" width="6.33203125" style="6" customWidth="1"/>
    <col min="23" max="23" width="6.33203125" style="2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3.8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3.8" customHeight="1" thickBot="1">
      <c r="A3" s="51" t="s">
        <v>0</v>
      </c>
      <c r="B3" s="52" t="s">
        <v>65</v>
      </c>
      <c r="C3" s="76" t="s">
        <v>73</v>
      </c>
      <c r="D3" s="172" t="s">
        <v>57</v>
      </c>
      <c r="E3" s="173"/>
      <c r="F3" s="173"/>
      <c r="G3" s="173"/>
      <c r="H3" s="174" t="s">
        <v>58</v>
      </c>
      <c r="I3" s="175"/>
      <c r="J3" s="175"/>
      <c r="K3" s="175"/>
      <c r="L3" s="54" t="s">
        <v>61</v>
      </c>
      <c r="M3" s="172" t="s">
        <v>59</v>
      </c>
      <c r="N3" s="175"/>
      <c r="O3" s="175"/>
      <c r="P3" s="175"/>
      <c r="Q3" s="172" t="s">
        <v>60</v>
      </c>
      <c r="R3" s="175"/>
      <c r="S3" s="175"/>
      <c r="T3" s="175"/>
      <c r="U3" s="54" t="s">
        <v>61</v>
      </c>
      <c r="V3" s="54" t="s">
        <v>62</v>
      </c>
      <c r="W3" s="55" t="s">
        <v>63</v>
      </c>
    </row>
    <row r="4" spans="1:23" ht="13.95" customHeight="1">
      <c r="A4" s="168" t="s">
        <v>47</v>
      </c>
      <c r="B4" s="24" t="s">
        <v>123</v>
      </c>
      <c r="C4" s="30"/>
      <c r="D4" s="23"/>
      <c r="E4" s="10"/>
      <c r="F4" s="10"/>
      <c r="G4" s="21"/>
      <c r="H4" s="9"/>
      <c r="I4" s="10"/>
      <c r="J4" s="10"/>
      <c r="K4" s="11"/>
      <c r="L4" s="27"/>
      <c r="M4" s="10"/>
      <c r="N4" s="22"/>
      <c r="O4" s="10"/>
      <c r="P4" s="21"/>
      <c r="Q4" s="10"/>
      <c r="R4" s="10"/>
      <c r="S4" s="10"/>
      <c r="T4" s="21"/>
      <c r="U4" s="26"/>
      <c r="V4" s="28"/>
      <c r="W4" s="169" t="s">
        <v>47</v>
      </c>
    </row>
    <row r="5" spans="1:23" ht="13.95" customHeight="1">
      <c r="A5" s="166"/>
      <c r="B5" s="24" t="s">
        <v>124</v>
      </c>
      <c r="C5" s="30"/>
      <c r="D5" s="23"/>
      <c r="E5" s="10"/>
      <c r="F5" s="10"/>
      <c r="G5" s="21"/>
      <c r="H5" s="9"/>
      <c r="I5" s="10"/>
      <c r="J5" s="10"/>
      <c r="K5" s="11"/>
      <c r="L5" s="27"/>
      <c r="M5" s="10"/>
      <c r="N5" s="22"/>
      <c r="O5" s="10"/>
      <c r="P5" s="21"/>
      <c r="Q5" s="10"/>
      <c r="R5" s="10"/>
      <c r="S5" s="10"/>
      <c r="T5" s="21"/>
      <c r="U5" s="26"/>
      <c r="V5" s="28"/>
      <c r="W5" s="170"/>
    </row>
    <row r="6" spans="1:23" ht="13.95" customHeight="1">
      <c r="A6" s="166"/>
      <c r="B6" s="25" t="s">
        <v>125</v>
      </c>
      <c r="C6" s="31"/>
      <c r="D6" s="23"/>
      <c r="E6" s="10"/>
      <c r="F6" s="10"/>
      <c r="G6" s="21"/>
      <c r="H6" s="9"/>
      <c r="I6" s="10"/>
      <c r="J6" s="10"/>
      <c r="K6" s="11"/>
      <c r="L6" s="27"/>
      <c r="M6" s="10"/>
      <c r="N6" s="22"/>
      <c r="O6" s="10"/>
      <c r="P6" s="21"/>
      <c r="Q6" s="10"/>
      <c r="R6" s="10"/>
      <c r="S6" s="10"/>
      <c r="T6" s="21"/>
      <c r="U6" s="26"/>
      <c r="V6" s="28"/>
      <c r="W6" s="170"/>
    </row>
    <row r="7" spans="1:23" ht="13.95" customHeight="1" thickBot="1">
      <c r="A7" s="167"/>
      <c r="B7" s="75" t="s">
        <v>69</v>
      </c>
      <c r="C7" s="72" t="s">
        <v>72</v>
      </c>
      <c r="D7" s="45">
        <v>0.7</v>
      </c>
      <c r="E7" s="46">
        <v>9.6</v>
      </c>
      <c r="F7" s="46">
        <v>9.6</v>
      </c>
      <c r="G7" s="79">
        <f>(E7+F7)+D7</f>
        <v>19.899999999999999</v>
      </c>
      <c r="H7" s="45">
        <v>1.1000000000000001</v>
      </c>
      <c r="I7" s="46">
        <v>8.4</v>
      </c>
      <c r="J7" s="46">
        <v>9</v>
      </c>
      <c r="K7" s="79">
        <f>(I7+J7)+H7</f>
        <v>18.5</v>
      </c>
      <c r="L7" s="48">
        <f>(G7+K7)</f>
        <v>38.4</v>
      </c>
      <c r="M7" s="45">
        <v>0.2</v>
      </c>
      <c r="N7" s="46">
        <v>9.66</v>
      </c>
      <c r="O7" s="46">
        <v>9.56</v>
      </c>
      <c r="P7" s="79">
        <f>(N7+O7)+M7</f>
        <v>19.419999999999998</v>
      </c>
      <c r="Q7" s="45">
        <v>0.63</v>
      </c>
      <c r="R7" s="46">
        <v>9.43</v>
      </c>
      <c r="S7" s="46">
        <v>9.43</v>
      </c>
      <c r="T7" s="79">
        <f>(R7+S7)+Q7</f>
        <v>19.489999999999998</v>
      </c>
      <c r="U7" s="48">
        <f>(P7+T7)</f>
        <v>38.909999999999997</v>
      </c>
      <c r="V7" s="50">
        <f>L7+U7</f>
        <v>77.31</v>
      </c>
      <c r="W7" s="171"/>
    </row>
    <row r="8" spans="1:23" ht="13.95" customHeight="1" thickBot="1">
      <c r="A8" s="7"/>
      <c r="B8" s="12"/>
      <c r="C8" s="7"/>
      <c r="D8" s="9"/>
      <c r="E8" s="10"/>
      <c r="F8" s="10"/>
      <c r="G8" s="11"/>
      <c r="H8" s="9"/>
      <c r="I8" s="10"/>
      <c r="J8" s="10"/>
      <c r="K8" s="11"/>
      <c r="L8" s="11"/>
      <c r="M8" s="10"/>
      <c r="N8" s="10"/>
      <c r="O8" s="10"/>
      <c r="P8" s="11"/>
      <c r="Q8" s="10"/>
      <c r="R8" s="10"/>
      <c r="S8" s="10"/>
      <c r="T8" s="11"/>
      <c r="U8" s="11"/>
      <c r="V8" s="11"/>
      <c r="W8" s="4"/>
    </row>
    <row r="9" spans="1:23" ht="13.8" customHeight="1" thickBot="1">
      <c r="A9" s="51" t="s">
        <v>0</v>
      </c>
      <c r="B9" s="52" t="s">
        <v>65</v>
      </c>
      <c r="C9" s="53" t="s">
        <v>56</v>
      </c>
      <c r="D9" s="172" t="s">
        <v>57</v>
      </c>
      <c r="E9" s="173"/>
      <c r="F9" s="173"/>
      <c r="G9" s="173"/>
      <c r="H9" s="174" t="s">
        <v>58</v>
      </c>
      <c r="I9" s="175"/>
      <c r="J9" s="175"/>
      <c r="K9" s="175"/>
      <c r="L9" s="54" t="s">
        <v>61</v>
      </c>
      <c r="M9" s="172" t="s">
        <v>59</v>
      </c>
      <c r="N9" s="175"/>
      <c r="O9" s="175"/>
      <c r="P9" s="175"/>
      <c r="Q9" s="172" t="s">
        <v>60</v>
      </c>
      <c r="R9" s="175"/>
      <c r="S9" s="175"/>
      <c r="T9" s="175"/>
      <c r="U9" s="54" t="s">
        <v>61</v>
      </c>
      <c r="V9" s="54" t="s">
        <v>62</v>
      </c>
      <c r="W9" s="55" t="s">
        <v>63</v>
      </c>
    </row>
    <row r="10" spans="1:23" ht="13.2">
      <c r="A10" s="165" t="s">
        <v>47</v>
      </c>
      <c r="B10" s="78" t="s">
        <v>127</v>
      </c>
      <c r="C10" s="77"/>
      <c r="D10" s="56"/>
      <c r="E10" s="57"/>
      <c r="F10" s="57"/>
      <c r="G10" s="58"/>
      <c r="H10" s="59"/>
      <c r="I10" s="57"/>
      <c r="J10" s="57"/>
      <c r="K10" s="60"/>
      <c r="L10" s="61"/>
      <c r="M10" s="57"/>
      <c r="N10" s="62"/>
      <c r="O10" s="57"/>
      <c r="P10" s="58"/>
      <c r="Q10" s="57"/>
      <c r="R10" s="57"/>
      <c r="S10" s="57"/>
      <c r="T10" s="58"/>
      <c r="U10" s="60"/>
      <c r="V10" s="61"/>
      <c r="W10" s="176" t="s">
        <v>64</v>
      </c>
    </row>
    <row r="11" spans="1:23" ht="13.2">
      <c r="A11" s="166"/>
      <c r="B11" s="78" t="s">
        <v>128</v>
      </c>
      <c r="C11" s="77"/>
      <c r="D11" s="23"/>
      <c r="E11" s="10"/>
      <c r="F11" s="10"/>
      <c r="G11" s="21"/>
      <c r="H11" s="9"/>
      <c r="I11" s="10"/>
      <c r="J11" s="10"/>
      <c r="K11" s="11"/>
      <c r="L11" s="32"/>
      <c r="M11" s="10"/>
      <c r="N11" s="22"/>
      <c r="O11" s="10"/>
      <c r="P11" s="21"/>
      <c r="Q11" s="10"/>
      <c r="R11" s="10"/>
      <c r="S11" s="10"/>
      <c r="T11" s="21"/>
      <c r="U11" s="11"/>
      <c r="V11" s="32"/>
      <c r="W11" s="170"/>
    </row>
    <row r="12" spans="1:23" ht="13.2">
      <c r="A12" s="166"/>
      <c r="B12" s="78" t="s">
        <v>129</v>
      </c>
      <c r="C12" s="77"/>
      <c r="D12" s="23"/>
      <c r="E12" s="10"/>
      <c r="F12" s="10"/>
      <c r="G12" s="21"/>
      <c r="H12" s="9"/>
      <c r="I12" s="10"/>
      <c r="J12" s="10"/>
      <c r="K12" s="11"/>
      <c r="L12" s="32"/>
      <c r="M12" s="10"/>
      <c r="N12" s="22"/>
      <c r="O12" s="10"/>
      <c r="P12" s="21"/>
      <c r="Q12" s="10"/>
      <c r="R12" s="10"/>
      <c r="S12" s="10"/>
      <c r="T12" s="21"/>
      <c r="U12" s="11"/>
      <c r="V12" s="32"/>
      <c r="W12" s="170"/>
    </row>
    <row r="13" spans="1:23" ht="13.8" thickBot="1">
      <c r="A13" s="167"/>
      <c r="B13" s="73" t="s">
        <v>70</v>
      </c>
      <c r="C13" s="74" t="s">
        <v>126</v>
      </c>
      <c r="D13" s="45">
        <v>1.1000000000000001</v>
      </c>
      <c r="E13" s="46">
        <v>8.5</v>
      </c>
      <c r="F13" s="46">
        <v>9</v>
      </c>
      <c r="G13" s="79">
        <f>(E13+F13)+D13</f>
        <v>18.600000000000001</v>
      </c>
      <c r="H13" s="45">
        <v>1.5</v>
      </c>
      <c r="I13" s="46">
        <v>9.8000000000000007</v>
      </c>
      <c r="J13" s="46">
        <v>9.3000000000000007</v>
      </c>
      <c r="K13" s="79">
        <f>(I13+J13)+H13</f>
        <v>20.6</v>
      </c>
      <c r="L13" s="48">
        <f>(G13+K13)</f>
        <v>39.200000000000003</v>
      </c>
      <c r="M13" s="45">
        <v>0.2</v>
      </c>
      <c r="N13" s="46">
        <v>9.6300000000000008</v>
      </c>
      <c r="O13" s="46">
        <v>9.6300000000000008</v>
      </c>
      <c r="P13" s="79">
        <f>(N13+O13)+M13</f>
        <v>19.46</v>
      </c>
      <c r="Q13" s="45">
        <v>0.8</v>
      </c>
      <c r="R13" s="46">
        <v>9.5299999999999994</v>
      </c>
      <c r="S13" s="46">
        <v>9.56</v>
      </c>
      <c r="T13" s="79">
        <f>(R13+S13)+Q13</f>
        <v>19.89</v>
      </c>
      <c r="U13" s="48">
        <f>(P13+T13)</f>
        <v>39.35</v>
      </c>
      <c r="V13" s="50">
        <f>L13+U13</f>
        <v>78.550000000000011</v>
      </c>
      <c r="W13" s="171"/>
    </row>
  </sheetData>
  <mergeCells count="13">
    <mergeCell ref="A1:W1"/>
    <mergeCell ref="A10:A13"/>
    <mergeCell ref="A4:A7"/>
    <mergeCell ref="W4:W7"/>
    <mergeCell ref="D3:G3"/>
    <mergeCell ref="H3:K3"/>
    <mergeCell ref="M3:P3"/>
    <mergeCell ref="Q3:T3"/>
    <mergeCell ref="W10:W13"/>
    <mergeCell ref="D9:G9"/>
    <mergeCell ref="H9:K9"/>
    <mergeCell ref="M9:P9"/>
    <mergeCell ref="Q9:T9"/>
  </mergeCells>
  <pageMargins left="0.82677165354330706" right="0.82677165354330706" top="0.62992125984251968" bottom="0.62992125984251968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115" zoomScaleNormal="115" workbookViewId="0">
      <selection activeCell="B5" sqref="B5"/>
    </sheetView>
  </sheetViews>
  <sheetFormatPr defaultRowHeight="15.6"/>
  <cols>
    <col min="1" max="1" width="3.44140625" style="1" customWidth="1"/>
    <col min="2" max="2" width="31.5546875" style="5" customWidth="1"/>
    <col min="3" max="3" width="6.88671875" style="8" customWidth="1"/>
    <col min="4" max="4" width="3.6640625" style="8" customWidth="1"/>
    <col min="5" max="6" width="3.6640625" style="6" customWidth="1"/>
    <col min="7" max="7" width="4.109375" style="6" customWidth="1"/>
    <col min="8" max="10" width="3.6640625" style="6" customWidth="1"/>
    <col min="11" max="11" width="4.109375" style="6" customWidth="1"/>
    <col min="12" max="12" width="6.33203125" style="6" customWidth="1"/>
    <col min="13" max="15" width="3.6640625" style="6" customWidth="1"/>
    <col min="16" max="16" width="4.109375" style="6" customWidth="1"/>
    <col min="17" max="19" width="3.6640625" style="6" customWidth="1"/>
    <col min="20" max="20" width="4.109375" style="6" customWidth="1"/>
    <col min="21" max="21" width="6.44140625" style="6" customWidth="1"/>
    <col min="22" max="22" width="6.33203125" style="6" customWidth="1"/>
    <col min="23" max="23" width="6.33203125" style="2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3.8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3.8" customHeight="1" thickBot="1">
      <c r="A3" s="92" t="s">
        <v>0</v>
      </c>
      <c r="B3" s="93" t="s">
        <v>65</v>
      </c>
      <c r="C3" s="94" t="s">
        <v>56</v>
      </c>
      <c r="D3" s="177" t="s">
        <v>57</v>
      </c>
      <c r="E3" s="178"/>
      <c r="F3" s="178"/>
      <c r="G3" s="178"/>
      <c r="H3" s="179" t="s">
        <v>58</v>
      </c>
      <c r="I3" s="180"/>
      <c r="J3" s="180"/>
      <c r="K3" s="180"/>
      <c r="L3" s="95" t="s">
        <v>61</v>
      </c>
      <c r="M3" s="177" t="s">
        <v>59</v>
      </c>
      <c r="N3" s="180"/>
      <c r="O3" s="180"/>
      <c r="P3" s="180"/>
      <c r="Q3" s="177" t="s">
        <v>60</v>
      </c>
      <c r="R3" s="180"/>
      <c r="S3" s="180"/>
      <c r="T3" s="180"/>
      <c r="U3" s="95" t="s">
        <v>61</v>
      </c>
      <c r="V3" s="95" t="s">
        <v>62</v>
      </c>
      <c r="W3" s="96" t="s">
        <v>63</v>
      </c>
    </row>
    <row r="4" spans="1:23" ht="13.2">
      <c r="A4" s="165" t="s">
        <v>47</v>
      </c>
      <c r="B4" s="107" t="s">
        <v>42</v>
      </c>
      <c r="C4" s="139">
        <v>2010</v>
      </c>
      <c r="D4" s="9"/>
      <c r="E4" s="10"/>
      <c r="F4" s="10"/>
      <c r="G4" s="58"/>
      <c r="H4" s="9"/>
      <c r="I4" s="10"/>
      <c r="J4" s="10"/>
      <c r="K4" s="58"/>
      <c r="L4" s="58"/>
      <c r="M4" s="10"/>
      <c r="N4" s="22"/>
      <c r="O4" s="10"/>
      <c r="P4" s="58"/>
      <c r="Q4" s="10"/>
      <c r="R4" s="10"/>
      <c r="S4" s="10"/>
      <c r="T4" s="11"/>
      <c r="U4" s="58"/>
      <c r="V4" s="58"/>
      <c r="W4" s="176">
        <v>1</v>
      </c>
    </row>
    <row r="5" spans="1:23" ht="13.2">
      <c r="A5" s="181"/>
      <c r="B5" s="138" t="s">
        <v>161</v>
      </c>
      <c r="C5" s="108">
        <v>2010</v>
      </c>
      <c r="D5" s="23"/>
      <c r="E5" s="10"/>
      <c r="F5" s="10"/>
      <c r="G5" s="21"/>
      <c r="H5" s="9"/>
      <c r="I5" s="10"/>
      <c r="J5" s="10"/>
      <c r="K5" s="11"/>
      <c r="L5" s="32"/>
      <c r="M5" s="10"/>
      <c r="N5" s="22"/>
      <c r="O5" s="10"/>
      <c r="P5" s="21"/>
      <c r="Q5" s="10"/>
      <c r="R5" s="10"/>
      <c r="S5" s="10"/>
      <c r="T5" s="11"/>
      <c r="U5" s="11"/>
      <c r="V5" s="32"/>
      <c r="W5" s="187"/>
    </row>
    <row r="6" spans="1:23" ht="13.2">
      <c r="A6" s="181"/>
      <c r="B6" s="138" t="s">
        <v>153</v>
      </c>
      <c r="C6" s="108">
        <v>2011</v>
      </c>
      <c r="D6" s="23"/>
      <c r="E6" s="10"/>
      <c r="F6" s="10"/>
      <c r="G6" s="21"/>
      <c r="H6" s="9"/>
      <c r="I6" s="10"/>
      <c r="J6" s="10"/>
      <c r="K6" s="11"/>
      <c r="L6" s="32"/>
      <c r="M6" s="10"/>
      <c r="N6" s="22"/>
      <c r="O6" s="10"/>
      <c r="P6" s="21"/>
      <c r="Q6" s="10"/>
      <c r="R6" s="10"/>
      <c r="S6" s="10"/>
      <c r="T6" s="11"/>
      <c r="U6" s="11"/>
      <c r="V6" s="32"/>
      <c r="W6" s="187"/>
    </row>
    <row r="7" spans="1:23" ht="13.2">
      <c r="A7" s="181"/>
      <c r="B7" s="138" t="s">
        <v>154</v>
      </c>
      <c r="C7" s="108">
        <v>2009</v>
      </c>
      <c r="D7" s="23"/>
      <c r="E7" s="10"/>
      <c r="F7" s="10"/>
      <c r="G7" s="21"/>
      <c r="H7" s="9"/>
      <c r="I7" s="10"/>
      <c r="J7" s="10"/>
      <c r="K7" s="11"/>
      <c r="L7" s="32"/>
      <c r="M7" s="10"/>
      <c r="N7" s="22"/>
      <c r="O7" s="10"/>
      <c r="P7" s="21"/>
      <c r="Q7" s="10"/>
      <c r="R7" s="10"/>
      <c r="S7" s="10"/>
      <c r="T7" s="11"/>
      <c r="U7" s="11"/>
      <c r="V7" s="32"/>
      <c r="W7" s="187"/>
    </row>
    <row r="8" spans="1:23" ht="13.2">
      <c r="A8" s="181"/>
      <c r="B8" s="138" t="s">
        <v>155</v>
      </c>
      <c r="C8" s="108">
        <v>2011</v>
      </c>
      <c r="D8" s="23"/>
      <c r="E8" s="10"/>
      <c r="F8" s="10"/>
      <c r="G8" s="35"/>
      <c r="H8" s="9"/>
      <c r="I8" s="10"/>
      <c r="J8" s="10"/>
      <c r="K8" s="11"/>
      <c r="L8" s="38"/>
      <c r="M8" s="10"/>
      <c r="N8" s="22"/>
      <c r="O8" s="10"/>
      <c r="P8" s="35"/>
      <c r="Q8" s="10"/>
      <c r="R8" s="10"/>
      <c r="S8" s="10"/>
      <c r="T8" s="11"/>
      <c r="U8" s="11"/>
      <c r="V8" s="32"/>
      <c r="W8" s="187"/>
    </row>
    <row r="9" spans="1:23" ht="13.8" thickBot="1">
      <c r="A9" s="167"/>
      <c r="B9" s="63" t="s">
        <v>45</v>
      </c>
      <c r="C9" s="64" t="s">
        <v>71</v>
      </c>
      <c r="D9" s="45">
        <v>1.2</v>
      </c>
      <c r="E9" s="46">
        <v>9.6</v>
      </c>
      <c r="F9" s="46">
        <v>9.3000000000000007</v>
      </c>
      <c r="G9" s="79">
        <f>(E9+F9)+D9</f>
        <v>20.099999999999998</v>
      </c>
      <c r="H9" s="45">
        <v>1.43</v>
      </c>
      <c r="I9" s="46">
        <v>9.6999999999999993</v>
      </c>
      <c r="J9" s="46">
        <v>9</v>
      </c>
      <c r="K9" s="79">
        <f>(I9+J9)+H9</f>
        <v>20.13</v>
      </c>
      <c r="L9" s="48">
        <f>(G9+K9)</f>
        <v>40.229999999999997</v>
      </c>
      <c r="M9" s="45">
        <v>0.2</v>
      </c>
      <c r="N9" s="46">
        <v>9.6</v>
      </c>
      <c r="O9" s="46">
        <v>9.43</v>
      </c>
      <c r="P9" s="79">
        <f>(N9+O9)+M9</f>
        <v>19.23</v>
      </c>
      <c r="Q9" s="45">
        <v>0.8</v>
      </c>
      <c r="R9" s="46">
        <v>9.6</v>
      </c>
      <c r="S9" s="46">
        <v>9.6</v>
      </c>
      <c r="T9" s="79">
        <f>(R9+S9)+Q9</f>
        <v>20</v>
      </c>
      <c r="U9" s="48">
        <f>(P9+T9)</f>
        <v>39.230000000000004</v>
      </c>
      <c r="V9" s="50">
        <f>L9+U9</f>
        <v>79.460000000000008</v>
      </c>
      <c r="W9" s="171"/>
    </row>
    <row r="10" spans="1:23" ht="13.2">
      <c r="A10" s="165" t="s">
        <v>48</v>
      </c>
      <c r="B10" s="107" t="s">
        <v>110</v>
      </c>
      <c r="C10" s="108">
        <v>2011</v>
      </c>
      <c r="D10" s="56"/>
      <c r="E10" s="57"/>
      <c r="F10" s="57"/>
      <c r="G10" s="58"/>
      <c r="H10" s="59"/>
      <c r="I10" s="57"/>
      <c r="J10" s="57"/>
      <c r="K10" s="60"/>
      <c r="L10" s="61"/>
      <c r="M10" s="57"/>
      <c r="N10" s="62"/>
      <c r="O10" s="57"/>
      <c r="P10" s="58"/>
      <c r="Q10" s="57"/>
      <c r="R10" s="57"/>
      <c r="S10" s="57"/>
      <c r="T10" s="58"/>
      <c r="U10" s="60"/>
      <c r="V10" s="61"/>
      <c r="W10" s="176">
        <v>2</v>
      </c>
    </row>
    <row r="11" spans="1:23" ht="13.2">
      <c r="A11" s="166"/>
      <c r="B11" s="107" t="s">
        <v>111</v>
      </c>
      <c r="C11" s="108">
        <v>2010</v>
      </c>
      <c r="D11" s="23"/>
      <c r="E11" s="10"/>
      <c r="F11" s="10"/>
      <c r="G11" s="21"/>
      <c r="H11" s="9"/>
      <c r="I11" s="10"/>
      <c r="J11" s="10"/>
      <c r="K11" s="11"/>
      <c r="L11" s="32"/>
      <c r="M11" s="10"/>
      <c r="N11" s="22"/>
      <c r="O11" s="10"/>
      <c r="P11" s="21"/>
      <c r="Q11" s="10"/>
      <c r="R11" s="10"/>
      <c r="S11" s="10"/>
      <c r="T11" s="21"/>
      <c r="U11" s="11"/>
      <c r="V11" s="32"/>
      <c r="W11" s="170"/>
    </row>
    <row r="12" spans="1:23" ht="13.2">
      <c r="A12" s="166"/>
      <c r="B12" s="107" t="s">
        <v>112</v>
      </c>
      <c r="C12" s="108">
        <v>2009</v>
      </c>
      <c r="D12" s="23"/>
      <c r="E12" s="10"/>
      <c r="F12" s="10"/>
      <c r="G12" s="21"/>
      <c r="H12" s="9"/>
      <c r="I12" s="10"/>
      <c r="J12" s="10"/>
      <c r="K12" s="11"/>
      <c r="L12" s="32"/>
      <c r="M12" s="10"/>
      <c r="N12" s="22"/>
      <c r="O12" s="10"/>
      <c r="P12" s="21"/>
      <c r="Q12" s="10"/>
      <c r="R12" s="10"/>
      <c r="S12" s="10"/>
      <c r="T12" s="21"/>
      <c r="U12" s="11"/>
      <c r="V12" s="32"/>
      <c r="W12" s="170"/>
    </row>
    <row r="13" spans="1:23" ht="13.8" thickBot="1">
      <c r="A13" s="167"/>
      <c r="B13" s="73" t="s">
        <v>16</v>
      </c>
      <c r="C13" s="74" t="s">
        <v>71</v>
      </c>
      <c r="D13" s="45">
        <v>0.4</v>
      </c>
      <c r="E13" s="46">
        <v>7.8</v>
      </c>
      <c r="F13" s="46">
        <v>7.9</v>
      </c>
      <c r="G13" s="79">
        <f>(E13+F13)+D13</f>
        <v>16.099999999999998</v>
      </c>
      <c r="H13" s="45">
        <v>0.8</v>
      </c>
      <c r="I13" s="46">
        <v>8.1999999999999993</v>
      </c>
      <c r="J13" s="46">
        <v>8.6</v>
      </c>
      <c r="K13" s="79">
        <f>(I13+J13)+H13</f>
        <v>17.599999999999998</v>
      </c>
      <c r="L13" s="48">
        <f>(G13+K13)</f>
        <v>33.699999999999996</v>
      </c>
      <c r="M13" s="45">
        <v>0.1</v>
      </c>
      <c r="N13" s="46">
        <v>9.36</v>
      </c>
      <c r="O13" s="46">
        <v>9.4</v>
      </c>
      <c r="P13" s="79">
        <f>(N13+O13)+M13</f>
        <v>18.86</v>
      </c>
      <c r="Q13" s="45">
        <v>0.4</v>
      </c>
      <c r="R13" s="46">
        <v>9.3000000000000007</v>
      </c>
      <c r="S13" s="46">
        <v>9.33</v>
      </c>
      <c r="T13" s="47">
        <f>(R13+S13)+Q13</f>
        <v>19.03</v>
      </c>
      <c r="U13" s="48">
        <f>(P13+T13)</f>
        <v>37.89</v>
      </c>
      <c r="V13" s="50">
        <f>L13+U13</f>
        <v>71.59</v>
      </c>
      <c r="W13" s="171"/>
    </row>
    <row r="14" spans="1:23" ht="13.2">
      <c r="A14" s="165" t="s">
        <v>49</v>
      </c>
      <c r="B14" s="107" t="s">
        <v>113</v>
      </c>
      <c r="C14" s="108">
        <v>2009</v>
      </c>
      <c r="D14" s="9"/>
      <c r="E14" s="10"/>
      <c r="F14" s="10"/>
      <c r="G14" s="21"/>
      <c r="H14" s="9"/>
      <c r="I14" s="10"/>
      <c r="J14" s="10"/>
      <c r="K14" s="11"/>
      <c r="L14" s="32"/>
      <c r="M14" s="10"/>
      <c r="N14" s="22"/>
      <c r="O14" s="10"/>
      <c r="P14" s="21"/>
      <c r="Q14" s="10"/>
      <c r="R14" s="10"/>
      <c r="S14" s="10"/>
      <c r="T14" s="21"/>
      <c r="U14" s="26"/>
      <c r="V14" s="32"/>
      <c r="W14" s="188">
        <v>4</v>
      </c>
    </row>
    <row r="15" spans="1:23" ht="13.2">
      <c r="A15" s="166"/>
      <c r="B15" s="107" t="s">
        <v>114</v>
      </c>
      <c r="C15" s="108">
        <v>2010</v>
      </c>
      <c r="D15" s="9"/>
      <c r="E15" s="10"/>
      <c r="F15" s="10"/>
      <c r="G15" s="21"/>
      <c r="H15" s="9"/>
      <c r="I15" s="10"/>
      <c r="J15" s="10"/>
      <c r="K15" s="11"/>
      <c r="L15" s="32"/>
      <c r="M15" s="10"/>
      <c r="N15" s="22"/>
      <c r="O15" s="10"/>
      <c r="P15" s="21"/>
      <c r="Q15" s="10"/>
      <c r="R15" s="10"/>
      <c r="S15" s="10"/>
      <c r="T15" s="21"/>
      <c r="U15" s="26"/>
      <c r="V15" s="32"/>
      <c r="W15" s="189"/>
    </row>
    <row r="16" spans="1:23" ht="13.2">
      <c r="A16" s="166"/>
      <c r="B16" s="107" t="s">
        <v>115</v>
      </c>
      <c r="C16" s="108">
        <v>2009</v>
      </c>
      <c r="D16" s="9"/>
      <c r="E16" s="10"/>
      <c r="F16" s="10"/>
      <c r="G16" s="21"/>
      <c r="H16" s="9"/>
      <c r="I16" s="10"/>
      <c r="J16" s="10"/>
      <c r="K16" s="11"/>
      <c r="L16" s="32"/>
      <c r="M16" s="10"/>
      <c r="N16" s="22"/>
      <c r="O16" s="10"/>
      <c r="P16" s="21"/>
      <c r="Q16" s="10"/>
      <c r="R16" s="10"/>
      <c r="S16" s="10"/>
      <c r="T16" s="21"/>
      <c r="U16" s="26"/>
      <c r="V16" s="32"/>
      <c r="W16" s="189"/>
    </row>
    <row r="17" spans="1:23" ht="13.2">
      <c r="A17" s="166"/>
      <c r="B17" s="107" t="s">
        <v>116</v>
      </c>
      <c r="C17" s="108">
        <v>2010</v>
      </c>
      <c r="D17" s="9"/>
      <c r="E17" s="10"/>
      <c r="F17" s="10"/>
      <c r="G17" s="21"/>
      <c r="H17" s="9"/>
      <c r="I17" s="10"/>
      <c r="J17" s="10"/>
      <c r="K17" s="11"/>
      <c r="L17" s="32"/>
      <c r="M17" s="10"/>
      <c r="N17" s="22"/>
      <c r="O17" s="10"/>
      <c r="P17" s="21"/>
      <c r="Q17" s="10"/>
      <c r="R17" s="10"/>
      <c r="S17" s="10"/>
      <c r="T17" s="21"/>
      <c r="U17" s="26"/>
      <c r="V17" s="32"/>
      <c r="W17" s="189"/>
    </row>
    <row r="18" spans="1:23" ht="13.8" thickBot="1">
      <c r="A18" s="167"/>
      <c r="B18" s="73" t="s">
        <v>17</v>
      </c>
      <c r="C18" s="74" t="s">
        <v>71</v>
      </c>
      <c r="D18" s="45">
        <v>0.6</v>
      </c>
      <c r="E18" s="46">
        <v>8.8000000000000007</v>
      </c>
      <c r="F18" s="46">
        <v>9</v>
      </c>
      <c r="G18" s="79">
        <f>(E18+F18)+D18</f>
        <v>18.400000000000002</v>
      </c>
      <c r="H18" s="45">
        <v>1</v>
      </c>
      <c r="I18" s="46">
        <v>8.9</v>
      </c>
      <c r="J18" s="46">
        <v>9.6999999999999993</v>
      </c>
      <c r="K18" s="79">
        <f>(I18+J18)+H18</f>
        <v>19.600000000000001</v>
      </c>
      <c r="L18" s="48">
        <f>(G18+K18)</f>
        <v>38</v>
      </c>
      <c r="M18" s="45">
        <v>0.1</v>
      </c>
      <c r="N18" s="46">
        <v>9.8000000000000007</v>
      </c>
      <c r="O18" s="46">
        <v>9.6300000000000008</v>
      </c>
      <c r="P18" s="79">
        <f>(N18+O18)+M18</f>
        <v>19.53</v>
      </c>
      <c r="Q18" s="45">
        <v>0.83</v>
      </c>
      <c r="R18" s="46">
        <v>9.0299999999999994</v>
      </c>
      <c r="S18" s="46">
        <v>9</v>
      </c>
      <c r="T18" s="47">
        <f>(R18+S18)+Q18</f>
        <v>18.86</v>
      </c>
      <c r="U18" s="48">
        <f>(P18+T18)</f>
        <v>38.39</v>
      </c>
      <c r="V18" s="50">
        <f t="shared" ref="V18" si="0">L18+U18</f>
        <v>76.39</v>
      </c>
      <c r="W18" s="190"/>
    </row>
    <row r="19" spans="1:23" ht="13.2">
      <c r="A19" s="165" t="s">
        <v>50</v>
      </c>
      <c r="B19" s="107" t="s">
        <v>134</v>
      </c>
      <c r="C19" s="108">
        <v>2010</v>
      </c>
      <c r="D19" s="59"/>
      <c r="E19" s="57"/>
      <c r="F19" s="57"/>
      <c r="G19" s="58"/>
      <c r="H19" s="59"/>
      <c r="I19" s="57"/>
      <c r="J19" s="57"/>
      <c r="K19" s="60"/>
      <c r="L19" s="61"/>
      <c r="M19" s="57"/>
      <c r="N19" s="57"/>
      <c r="O19" s="57"/>
      <c r="P19" s="58"/>
      <c r="Q19" s="57"/>
      <c r="R19" s="57"/>
      <c r="S19" s="57"/>
      <c r="T19" s="58"/>
      <c r="U19" s="71"/>
      <c r="V19" s="61"/>
      <c r="W19" s="184">
        <v>3</v>
      </c>
    </row>
    <row r="20" spans="1:23" ht="13.2">
      <c r="A20" s="182"/>
      <c r="B20" s="107" t="s">
        <v>135</v>
      </c>
      <c r="C20" s="108">
        <v>2009</v>
      </c>
      <c r="D20" s="42"/>
      <c r="E20" s="43"/>
      <c r="F20" s="43"/>
      <c r="G20" s="40"/>
      <c r="H20" s="43"/>
      <c r="I20" s="43"/>
      <c r="J20" s="43"/>
      <c r="K20" s="43"/>
      <c r="L20" s="41"/>
      <c r="M20" s="43"/>
      <c r="N20" s="43"/>
      <c r="O20" s="43"/>
      <c r="P20" s="40"/>
      <c r="Q20" s="43"/>
      <c r="R20" s="43"/>
      <c r="S20" s="43"/>
      <c r="T20" s="40"/>
      <c r="U20" s="44"/>
      <c r="V20" s="41"/>
      <c r="W20" s="185"/>
    </row>
    <row r="21" spans="1:23" ht="13.2">
      <c r="A21" s="182"/>
      <c r="B21" s="107" t="s">
        <v>136</v>
      </c>
      <c r="C21" s="108">
        <v>2010</v>
      </c>
      <c r="D21" s="42"/>
      <c r="E21" s="43"/>
      <c r="F21" s="43"/>
      <c r="G21" s="40"/>
      <c r="H21" s="43"/>
      <c r="I21" s="43"/>
      <c r="J21" s="43"/>
      <c r="K21" s="43"/>
      <c r="L21" s="41"/>
      <c r="M21" s="43"/>
      <c r="N21" s="43"/>
      <c r="O21" s="43"/>
      <c r="P21" s="40"/>
      <c r="Q21" s="43"/>
      <c r="R21" s="43"/>
      <c r="S21" s="43"/>
      <c r="T21" s="40"/>
      <c r="U21" s="44"/>
      <c r="V21" s="41"/>
      <c r="W21" s="185"/>
    </row>
    <row r="22" spans="1:23" ht="13.2">
      <c r="A22" s="182"/>
      <c r="B22" s="107" t="s">
        <v>137</v>
      </c>
      <c r="C22" s="108">
        <v>2011</v>
      </c>
      <c r="D22" s="9"/>
      <c r="E22" s="10"/>
      <c r="F22" s="10"/>
      <c r="G22" s="21"/>
      <c r="H22" s="9"/>
      <c r="I22" s="10"/>
      <c r="J22" s="10"/>
      <c r="K22" s="11"/>
      <c r="L22" s="32"/>
      <c r="M22" s="10"/>
      <c r="N22" s="10"/>
      <c r="O22" s="10"/>
      <c r="P22" s="21"/>
      <c r="Q22" s="10"/>
      <c r="R22" s="10"/>
      <c r="S22" s="10"/>
      <c r="T22" s="21"/>
      <c r="U22" s="26"/>
      <c r="V22" s="32"/>
      <c r="W22" s="185"/>
    </row>
    <row r="23" spans="1:23" ht="13.8" thickBot="1">
      <c r="A23" s="183"/>
      <c r="B23" s="63" t="s">
        <v>43</v>
      </c>
      <c r="C23" s="74" t="s">
        <v>71</v>
      </c>
      <c r="D23" s="45">
        <v>1.2</v>
      </c>
      <c r="E23" s="46">
        <v>8.4</v>
      </c>
      <c r="F23" s="46">
        <v>8.6999999999999993</v>
      </c>
      <c r="G23" s="79">
        <f>(E23+F23)+D23</f>
        <v>18.3</v>
      </c>
      <c r="H23" s="45">
        <v>1.56</v>
      </c>
      <c r="I23" s="46">
        <v>9.1999999999999993</v>
      </c>
      <c r="J23" s="46">
        <v>9.3000000000000007</v>
      </c>
      <c r="K23" s="79">
        <f>(I23+J23)+H23</f>
        <v>20.059999999999999</v>
      </c>
      <c r="L23" s="48">
        <f>(G23+K23)</f>
        <v>38.36</v>
      </c>
      <c r="M23" s="45">
        <v>0.2</v>
      </c>
      <c r="N23" s="46">
        <v>9.4</v>
      </c>
      <c r="O23" s="46">
        <v>9.3000000000000007</v>
      </c>
      <c r="P23" s="79">
        <f>(N23+O23)+M23</f>
        <v>18.900000000000002</v>
      </c>
      <c r="Q23" s="45">
        <v>0.8</v>
      </c>
      <c r="R23" s="46">
        <v>9.8000000000000007</v>
      </c>
      <c r="S23" s="46">
        <v>9.73</v>
      </c>
      <c r="T23" s="47">
        <f>(R23+S23)+Q23</f>
        <v>20.330000000000002</v>
      </c>
      <c r="U23" s="48">
        <f>(P23+T23)</f>
        <v>39.230000000000004</v>
      </c>
      <c r="V23" s="50">
        <f>L23+U23</f>
        <v>77.59</v>
      </c>
      <c r="W23" s="186"/>
    </row>
    <row r="26" spans="1:23" ht="13.2">
      <c r="B26" s="1" t="s">
        <v>160</v>
      </c>
    </row>
  </sheetData>
  <mergeCells count="13">
    <mergeCell ref="A4:A9"/>
    <mergeCell ref="A19:A23"/>
    <mergeCell ref="W19:W23"/>
    <mergeCell ref="W4:W9"/>
    <mergeCell ref="A10:A13"/>
    <mergeCell ref="W10:W13"/>
    <mergeCell ref="A14:A18"/>
    <mergeCell ref="W14:W18"/>
    <mergeCell ref="A1:W1"/>
    <mergeCell ref="D3:G3"/>
    <mergeCell ref="H3:K3"/>
    <mergeCell ref="M3:P3"/>
    <mergeCell ref="Q3:T3"/>
  </mergeCells>
  <pageMargins left="0.82677165354330706" right="0.82677165354330706" top="0.62992125984251968" bottom="0.62992125984251968" header="0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="115" zoomScaleNormal="115" workbookViewId="0">
      <selection activeCell="B11" sqref="B11"/>
    </sheetView>
  </sheetViews>
  <sheetFormatPr defaultRowHeight="15.6"/>
  <cols>
    <col min="1" max="1" width="3.44140625" style="1" customWidth="1"/>
    <col min="2" max="2" width="31.5546875" style="5" customWidth="1"/>
    <col min="3" max="3" width="6.88671875" style="8" customWidth="1"/>
    <col min="4" max="4" width="3.6640625" style="8" customWidth="1"/>
    <col min="5" max="6" width="3.6640625" style="6" customWidth="1"/>
    <col min="7" max="7" width="4.109375" style="6" customWidth="1"/>
    <col min="8" max="10" width="3.6640625" style="6" customWidth="1"/>
    <col min="11" max="11" width="4.109375" style="6" customWidth="1"/>
    <col min="12" max="12" width="6.33203125" style="6" customWidth="1"/>
    <col min="13" max="15" width="3.6640625" style="6" customWidth="1"/>
    <col min="16" max="16" width="4.109375" style="6" customWidth="1"/>
    <col min="17" max="19" width="3.6640625" style="6" customWidth="1"/>
    <col min="20" max="20" width="4.109375" style="6" customWidth="1"/>
    <col min="21" max="21" width="6.44140625" style="6" customWidth="1"/>
    <col min="22" max="22" width="6.33203125" style="6" customWidth="1"/>
    <col min="23" max="23" width="6.33203125" style="2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6.2" thickBot="1"/>
    <row r="3" spans="1:23" ht="13.8" customHeight="1" thickBot="1">
      <c r="A3" s="97" t="s">
        <v>0</v>
      </c>
      <c r="B3" s="98" t="s">
        <v>65</v>
      </c>
      <c r="C3" s="99" t="s">
        <v>56</v>
      </c>
      <c r="D3" s="191" t="s">
        <v>57</v>
      </c>
      <c r="E3" s="192"/>
      <c r="F3" s="192"/>
      <c r="G3" s="192"/>
      <c r="H3" s="193" t="s">
        <v>58</v>
      </c>
      <c r="I3" s="194"/>
      <c r="J3" s="194"/>
      <c r="K3" s="194"/>
      <c r="L3" s="100" t="s">
        <v>61</v>
      </c>
      <c r="M3" s="191" t="s">
        <v>59</v>
      </c>
      <c r="N3" s="194"/>
      <c r="O3" s="194"/>
      <c r="P3" s="194"/>
      <c r="Q3" s="191" t="s">
        <v>60</v>
      </c>
      <c r="R3" s="194"/>
      <c r="S3" s="194"/>
      <c r="T3" s="194"/>
      <c r="U3" s="100" t="s">
        <v>61</v>
      </c>
      <c r="V3" s="100" t="s">
        <v>62</v>
      </c>
      <c r="W3" s="101" t="s">
        <v>63</v>
      </c>
    </row>
    <row r="4" spans="1:23" ht="13.2">
      <c r="A4" s="165" t="s">
        <v>47</v>
      </c>
      <c r="B4" s="107" t="s">
        <v>27</v>
      </c>
      <c r="C4" s="108">
        <v>2012</v>
      </c>
      <c r="D4" s="56"/>
      <c r="E4" s="57"/>
      <c r="F4" s="57"/>
      <c r="G4" s="58"/>
      <c r="H4" s="59"/>
      <c r="I4" s="57"/>
      <c r="J4" s="57"/>
      <c r="K4" s="60"/>
      <c r="L4" s="61"/>
      <c r="M4" s="57"/>
      <c r="N4" s="62"/>
      <c r="O4" s="57"/>
      <c r="P4" s="58"/>
      <c r="Q4" s="57"/>
      <c r="R4" s="57"/>
      <c r="S4" s="57"/>
      <c r="T4" s="58"/>
      <c r="U4" s="60"/>
      <c r="V4" s="61"/>
      <c r="W4" s="176">
        <v>2</v>
      </c>
    </row>
    <row r="5" spans="1:23" ht="13.2">
      <c r="A5" s="166"/>
      <c r="B5" s="107" t="s">
        <v>25</v>
      </c>
      <c r="C5" s="108">
        <v>2012</v>
      </c>
      <c r="D5" s="23"/>
      <c r="E5" s="10"/>
      <c r="F5" s="10"/>
      <c r="G5" s="21"/>
      <c r="H5" s="9"/>
      <c r="I5" s="10"/>
      <c r="J5" s="10"/>
      <c r="K5" s="11"/>
      <c r="L5" s="32"/>
      <c r="M5" s="10"/>
      <c r="N5" s="22"/>
      <c r="O5" s="10"/>
      <c r="P5" s="21"/>
      <c r="Q5" s="10"/>
      <c r="R5" s="10"/>
      <c r="S5" s="10"/>
      <c r="T5" s="21"/>
      <c r="U5" s="11"/>
      <c r="V5" s="32"/>
      <c r="W5" s="170"/>
    </row>
    <row r="6" spans="1:23" ht="13.2">
      <c r="A6" s="166"/>
      <c r="B6" s="107" t="s">
        <v>26</v>
      </c>
      <c r="C6" s="108">
        <v>2012</v>
      </c>
      <c r="D6" s="23"/>
      <c r="E6" s="10"/>
      <c r="F6" s="10"/>
      <c r="G6" s="21"/>
      <c r="H6" s="9"/>
      <c r="I6" s="10"/>
      <c r="J6" s="10"/>
      <c r="K6" s="11"/>
      <c r="L6" s="32"/>
      <c r="M6" s="10"/>
      <c r="N6" s="22"/>
      <c r="O6" s="10"/>
      <c r="P6" s="21"/>
      <c r="Q6" s="10"/>
      <c r="R6" s="10"/>
      <c r="S6" s="10"/>
      <c r="T6" s="21"/>
      <c r="U6" s="11"/>
      <c r="V6" s="32"/>
      <c r="W6" s="170"/>
    </row>
    <row r="7" spans="1:23" ht="13.2">
      <c r="A7" s="166"/>
      <c r="B7" s="107" t="s">
        <v>159</v>
      </c>
      <c r="C7" s="108">
        <v>2012</v>
      </c>
      <c r="D7" s="33"/>
      <c r="E7" s="34"/>
      <c r="F7" s="34"/>
      <c r="G7" s="35"/>
      <c r="H7" s="36"/>
      <c r="I7" s="34"/>
      <c r="J7" s="34"/>
      <c r="K7" s="37"/>
      <c r="L7" s="38"/>
      <c r="M7" s="34"/>
      <c r="N7" s="39"/>
      <c r="O7" s="34"/>
      <c r="P7" s="35"/>
      <c r="Q7" s="34"/>
      <c r="R7" s="34"/>
      <c r="S7" s="34"/>
      <c r="T7" s="35"/>
      <c r="U7" s="37"/>
      <c r="V7" s="38"/>
      <c r="W7" s="170"/>
    </row>
    <row r="8" spans="1:23" ht="13.8" thickBot="1">
      <c r="A8" s="167"/>
      <c r="B8" s="63" t="s">
        <v>45</v>
      </c>
      <c r="C8" s="64" t="s">
        <v>67</v>
      </c>
      <c r="D8" s="65">
        <v>0.8</v>
      </c>
      <c r="E8" s="66">
        <v>9.1999999999999993</v>
      </c>
      <c r="F8" s="66">
        <v>9</v>
      </c>
      <c r="G8" s="67">
        <f>(E8+F8)+D8</f>
        <v>19</v>
      </c>
      <c r="H8" s="65">
        <v>0.86</v>
      </c>
      <c r="I8" s="66">
        <v>9.5</v>
      </c>
      <c r="J8" s="66">
        <v>9.3000000000000007</v>
      </c>
      <c r="K8" s="67">
        <f>(I8+J8)+H8</f>
        <v>19.66</v>
      </c>
      <c r="L8" s="68">
        <f>(G8+K8)</f>
        <v>38.659999999999997</v>
      </c>
      <c r="M8" s="65">
        <v>0.1</v>
      </c>
      <c r="N8" s="66">
        <v>9.66</v>
      </c>
      <c r="O8" s="66">
        <v>9.66</v>
      </c>
      <c r="P8" s="67">
        <f>(N8+O8)+M8</f>
        <v>19.420000000000002</v>
      </c>
      <c r="Q8" s="65">
        <v>0.6</v>
      </c>
      <c r="R8" s="66">
        <v>9.43</v>
      </c>
      <c r="S8" s="66">
        <v>9.3000000000000007</v>
      </c>
      <c r="T8" s="67">
        <f>(R8+S8)+Q8</f>
        <v>19.330000000000002</v>
      </c>
      <c r="U8" s="68">
        <f>(P8+T8)</f>
        <v>38.75</v>
      </c>
      <c r="V8" s="69">
        <f>L8+U8</f>
        <v>77.41</v>
      </c>
      <c r="W8" s="171"/>
    </row>
    <row r="9" spans="1:23" ht="13.2">
      <c r="A9" s="168" t="s">
        <v>48</v>
      </c>
      <c r="B9" s="107" t="s">
        <v>93</v>
      </c>
      <c r="C9" s="108">
        <v>2012</v>
      </c>
      <c r="D9" s="9"/>
      <c r="E9" s="10"/>
      <c r="F9" s="10"/>
      <c r="G9" s="21"/>
      <c r="H9" s="9"/>
      <c r="I9" s="10"/>
      <c r="J9" s="10"/>
      <c r="K9" s="11"/>
      <c r="L9" s="32"/>
      <c r="M9" s="10"/>
      <c r="N9" s="22"/>
      <c r="O9" s="10"/>
      <c r="P9" s="21"/>
      <c r="Q9" s="10"/>
      <c r="R9" s="10"/>
      <c r="S9" s="10"/>
      <c r="T9" s="21"/>
      <c r="U9" s="26"/>
      <c r="V9" s="32"/>
      <c r="W9" s="189">
        <v>6</v>
      </c>
    </row>
    <row r="10" spans="1:23" ht="13.2">
      <c r="A10" s="166"/>
      <c r="B10" s="107" t="s">
        <v>35</v>
      </c>
      <c r="C10" s="108">
        <v>2012</v>
      </c>
      <c r="D10" s="9"/>
      <c r="E10" s="10"/>
      <c r="F10" s="10"/>
      <c r="G10" s="21"/>
      <c r="H10" s="9"/>
      <c r="I10" s="10"/>
      <c r="J10" s="10"/>
      <c r="K10" s="11"/>
      <c r="L10" s="32"/>
      <c r="M10" s="10"/>
      <c r="N10" s="22"/>
      <c r="O10" s="10"/>
      <c r="P10" s="21"/>
      <c r="Q10" s="10"/>
      <c r="R10" s="10"/>
      <c r="S10" s="10"/>
      <c r="T10" s="21"/>
      <c r="U10" s="26"/>
      <c r="V10" s="32"/>
      <c r="W10" s="189"/>
    </row>
    <row r="11" spans="1:23" ht="13.2">
      <c r="A11" s="166"/>
      <c r="B11" s="107" t="s">
        <v>32</v>
      </c>
      <c r="C11" s="108">
        <v>2013</v>
      </c>
      <c r="D11" s="9"/>
      <c r="E11" s="10"/>
      <c r="F11" s="10"/>
      <c r="G11" s="21"/>
      <c r="H11" s="9"/>
      <c r="I11" s="10"/>
      <c r="J11" s="10"/>
      <c r="K11" s="11"/>
      <c r="L11" s="32"/>
      <c r="M11" s="10"/>
      <c r="N11" s="22"/>
      <c r="O11" s="10"/>
      <c r="P11" s="21"/>
      <c r="Q11" s="10"/>
      <c r="R11" s="10"/>
      <c r="S11" s="10"/>
      <c r="T11" s="21"/>
      <c r="U11" s="26"/>
      <c r="V11" s="32"/>
      <c r="W11" s="189"/>
    </row>
    <row r="12" spans="1:23" ht="13.2">
      <c r="A12" s="166"/>
      <c r="B12" s="107" t="s">
        <v>151</v>
      </c>
      <c r="C12" s="108">
        <v>2012</v>
      </c>
      <c r="D12" s="9"/>
      <c r="E12" s="10"/>
      <c r="F12" s="10"/>
      <c r="G12" s="21"/>
      <c r="H12" s="9"/>
      <c r="I12" s="10"/>
      <c r="J12" s="10"/>
      <c r="K12" s="11"/>
      <c r="L12" s="32"/>
      <c r="M12" s="10"/>
      <c r="N12" s="22"/>
      <c r="O12" s="10"/>
      <c r="P12" s="21"/>
      <c r="Q12" s="10"/>
      <c r="R12" s="10"/>
      <c r="S12" s="10"/>
      <c r="T12" s="21"/>
      <c r="U12" s="26"/>
      <c r="V12" s="32"/>
      <c r="W12" s="189"/>
    </row>
    <row r="13" spans="1:23" ht="13.8" thickBot="1">
      <c r="A13" s="195"/>
      <c r="B13" s="63" t="s">
        <v>43</v>
      </c>
      <c r="C13" s="64" t="s">
        <v>67</v>
      </c>
      <c r="D13" s="45">
        <v>0.3</v>
      </c>
      <c r="E13" s="46">
        <v>8.1999999999999993</v>
      </c>
      <c r="F13" s="46">
        <v>8</v>
      </c>
      <c r="G13" s="79">
        <f>(E13+F13)+D13</f>
        <v>16.5</v>
      </c>
      <c r="H13" s="45">
        <v>0.4</v>
      </c>
      <c r="I13" s="46">
        <v>8.3000000000000007</v>
      </c>
      <c r="J13" s="46">
        <v>8.6</v>
      </c>
      <c r="K13" s="79">
        <f>(I13+J13)+H13</f>
        <v>17.299999999999997</v>
      </c>
      <c r="L13" s="48">
        <f>(G13+K13)</f>
        <v>33.799999999999997</v>
      </c>
      <c r="M13" s="45">
        <v>0.1</v>
      </c>
      <c r="N13" s="46">
        <v>9.26</v>
      </c>
      <c r="O13" s="46">
        <v>9.1999999999999993</v>
      </c>
      <c r="P13" s="79">
        <f>(N13+O13)+M13</f>
        <v>18.560000000000002</v>
      </c>
      <c r="Q13" s="45">
        <v>0.2</v>
      </c>
      <c r="R13" s="46">
        <v>9.16</v>
      </c>
      <c r="S13" s="46">
        <v>9.1300000000000008</v>
      </c>
      <c r="T13" s="47">
        <f>(R13+S13)+Q13</f>
        <v>18.489999999999998</v>
      </c>
      <c r="U13" s="70">
        <f>(P13+T13)</f>
        <v>37.049999999999997</v>
      </c>
      <c r="V13" s="29">
        <f t="shared" ref="V13" si="0">L13+U13</f>
        <v>70.849999999999994</v>
      </c>
      <c r="W13" s="189"/>
    </row>
    <row r="14" spans="1:23" ht="13.2">
      <c r="A14" s="165" t="s">
        <v>49</v>
      </c>
      <c r="B14" s="107" t="s">
        <v>94</v>
      </c>
      <c r="C14" s="108">
        <v>2013</v>
      </c>
      <c r="D14" s="59"/>
      <c r="E14" s="57"/>
      <c r="F14" s="57"/>
      <c r="G14" s="58"/>
      <c r="H14" s="59"/>
      <c r="I14" s="57"/>
      <c r="J14" s="57"/>
      <c r="K14" s="60"/>
      <c r="L14" s="61"/>
      <c r="M14" s="57"/>
      <c r="N14" s="57"/>
      <c r="O14" s="57"/>
      <c r="P14" s="58"/>
      <c r="Q14" s="57"/>
      <c r="R14" s="57"/>
      <c r="S14" s="57"/>
      <c r="T14" s="58"/>
      <c r="U14" s="71"/>
      <c r="V14" s="61"/>
      <c r="W14" s="184">
        <v>4</v>
      </c>
    </row>
    <row r="15" spans="1:23" ht="13.2">
      <c r="A15" s="182"/>
      <c r="B15" s="107" t="s">
        <v>36</v>
      </c>
      <c r="C15" s="108">
        <v>2014</v>
      </c>
      <c r="D15" s="42"/>
      <c r="E15" s="43"/>
      <c r="F15" s="43"/>
      <c r="G15" s="40"/>
      <c r="H15" s="43"/>
      <c r="I15" s="43"/>
      <c r="J15" s="43"/>
      <c r="K15" s="43"/>
      <c r="L15" s="41"/>
      <c r="M15" s="43"/>
      <c r="N15" s="43"/>
      <c r="O15" s="43"/>
      <c r="P15" s="40"/>
      <c r="Q15" s="43"/>
      <c r="R15" s="43"/>
      <c r="S15" s="43"/>
      <c r="T15" s="40"/>
      <c r="U15" s="44"/>
      <c r="V15" s="41"/>
      <c r="W15" s="185"/>
    </row>
    <row r="16" spans="1:23" ht="13.2">
      <c r="A16" s="182"/>
      <c r="B16" s="107" t="s">
        <v>95</v>
      </c>
      <c r="C16" s="108">
        <v>2014</v>
      </c>
      <c r="D16" s="9"/>
      <c r="E16" s="10"/>
      <c r="F16" s="10"/>
      <c r="G16" s="21"/>
      <c r="H16" s="9"/>
      <c r="I16" s="10"/>
      <c r="J16" s="10"/>
      <c r="K16" s="11"/>
      <c r="L16" s="32"/>
      <c r="M16" s="10"/>
      <c r="N16" s="10"/>
      <c r="O16" s="10"/>
      <c r="P16" s="21"/>
      <c r="Q16" s="10"/>
      <c r="R16" s="10"/>
      <c r="S16" s="10"/>
      <c r="T16" s="21"/>
      <c r="U16" s="26"/>
      <c r="V16" s="32"/>
      <c r="W16" s="185"/>
    </row>
    <row r="17" spans="1:23" ht="13.2">
      <c r="A17" s="182"/>
      <c r="B17" s="107" t="s">
        <v>33</v>
      </c>
      <c r="C17" s="108">
        <v>2013</v>
      </c>
      <c r="D17" s="9"/>
      <c r="E17" s="10"/>
      <c r="F17" s="10"/>
      <c r="G17" s="21"/>
      <c r="H17" s="9"/>
      <c r="I17" s="10"/>
      <c r="J17" s="10"/>
      <c r="K17" s="11"/>
      <c r="L17" s="32"/>
      <c r="M17" s="10"/>
      <c r="N17" s="10"/>
      <c r="O17" s="10"/>
      <c r="P17" s="21"/>
      <c r="Q17" s="10"/>
      <c r="R17" s="10"/>
      <c r="S17" s="10"/>
      <c r="T17" s="21"/>
      <c r="U17" s="26"/>
      <c r="V17" s="32"/>
      <c r="W17" s="185"/>
    </row>
    <row r="18" spans="1:23" ht="13.2">
      <c r="A18" s="182"/>
      <c r="B18" s="107" t="s">
        <v>152</v>
      </c>
      <c r="C18" s="108">
        <v>2014</v>
      </c>
      <c r="D18" s="9"/>
      <c r="E18" s="10"/>
      <c r="F18" s="10"/>
      <c r="G18" s="21"/>
      <c r="H18" s="9"/>
      <c r="I18" s="10"/>
      <c r="J18" s="10"/>
      <c r="K18" s="11"/>
      <c r="L18" s="32"/>
      <c r="M18" s="10"/>
      <c r="N18" s="10"/>
      <c r="O18" s="10"/>
      <c r="P18" s="21"/>
      <c r="Q18" s="10"/>
      <c r="R18" s="10"/>
      <c r="S18" s="10"/>
      <c r="T18" s="21"/>
      <c r="U18" s="26"/>
      <c r="V18" s="32"/>
      <c r="W18" s="185"/>
    </row>
    <row r="19" spans="1:23" ht="13.8" thickBot="1">
      <c r="A19" s="183"/>
      <c r="B19" s="63" t="s">
        <v>44</v>
      </c>
      <c r="C19" s="64" t="s">
        <v>67</v>
      </c>
      <c r="D19" s="45">
        <v>0.5</v>
      </c>
      <c r="E19" s="46">
        <v>9</v>
      </c>
      <c r="F19" s="46">
        <v>9.1999999999999993</v>
      </c>
      <c r="G19" s="79">
        <f>(E19+F19)+D19</f>
        <v>18.7</v>
      </c>
      <c r="H19" s="45">
        <v>0.5</v>
      </c>
      <c r="I19" s="46">
        <v>9.4</v>
      </c>
      <c r="J19" s="46">
        <v>9</v>
      </c>
      <c r="K19" s="79">
        <f>(I19+J19)+H19</f>
        <v>18.899999999999999</v>
      </c>
      <c r="L19" s="48">
        <f>(G19+K19)</f>
        <v>37.599999999999994</v>
      </c>
      <c r="M19" s="45">
        <v>0.1</v>
      </c>
      <c r="N19" s="46">
        <v>9.73</v>
      </c>
      <c r="O19" s="46">
        <v>9.6999999999999993</v>
      </c>
      <c r="P19" s="79">
        <f>(N19+O19)+M19</f>
        <v>19.53</v>
      </c>
      <c r="Q19" s="45">
        <v>0.2</v>
      </c>
      <c r="R19" s="46">
        <v>9.4</v>
      </c>
      <c r="S19" s="46">
        <v>9.3000000000000007</v>
      </c>
      <c r="T19" s="47">
        <f>(R19+S19)+Q19</f>
        <v>18.900000000000002</v>
      </c>
      <c r="U19" s="70">
        <f>(P19+T19)</f>
        <v>38.430000000000007</v>
      </c>
      <c r="V19" s="50">
        <f>L19+U19</f>
        <v>76.03</v>
      </c>
      <c r="W19" s="186"/>
    </row>
    <row r="20" spans="1:23" ht="13.2">
      <c r="A20" s="165" t="s">
        <v>50</v>
      </c>
      <c r="B20" s="107" t="s">
        <v>24</v>
      </c>
      <c r="C20" s="108">
        <v>2012</v>
      </c>
      <c r="D20" s="59"/>
      <c r="E20" s="57"/>
      <c r="F20" s="57"/>
      <c r="G20" s="58"/>
      <c r="H20" s="59"/>
      <c r="I20" s="57"/>
      <c r="J20" s="57"/>
      <c r="K20" s="60"/>
      <c r="L20" s="61"/>
      <c r="M20" s="57"/>
      <c r="N20" s="57"/>
      <c r="O20" s="57"/>
      <c r="P20" s="58"/>
      <c r="Q20" s="57"/>
      <c r="R20" s="57"/>
      <c r="S20" s="57"/>
      <c r="T20" s="58"/>
      <c r="U20" s="71"/>
      <c r="V20" s="61"/>
      <c r="W20" s="184">
        <v>5</v>
      </c>
    </row>
    <row r="21" spans="1:23" ht="13.2">
      <c r="A21" s="182"/>
      <c r="B21" s="107" t="s">
        <v>96</v>
      </c>
      <c r="C21" s="108">
        <v>2013</v>
      </c>
      <c r="D21" s="42"/>
      <c r="E21" s="43"/>
      <c r="F21" s="43"/>
      <c r="G21" s="40"/>
      <c r="H21" s="43"/>
      <c r="I21" s="43"/>
      <c r="J21" s="43"/>
      <c r="K21" s="43"/>
      <c r="L21" s="41"/>
      <c r="M21" s="43"/>
      <c r="N21" s="43"/>
      <c r="O21" s="43"/>
      <c r="P21" s="40"/>
      <c r="Q21" s="43"/>
      <c r="R21" s="43"/>
      <c r="S21" s="43"/>
      <c r="T21" s="40"/>
      <c r="U21" s="44"/>
      <c r="V21" s="41"/>
      <c r="W21" s="185"/>
    </row>
    <row r="22" spans="1:23" ht="13.2">
      <c r="A22" s="182"/>
      <c r="B22" s="107" t="s">
        <v>23</v>
      </c>
      <c r="C22" s="108">
        <v>2012</v>
      </c>
      <c r="D22" s="9"/>
      <c r="E22" s="10"/>
      <c r="F22" s="10"/>
      <c r="G22" s="21"/>
      <c r="H22" s="9"/>
      <c r="I22" s="10"/>
      <c r="J22" s="10"/>
      <c r="K22" s="11"/>
      <c r="L22" s="32"/>
      <c r="M22" s="10"/>
      <c r="N22" s="10"/>
      <c r="O22" s="10"/>
      <c r="P22" s="21"/>
      <c r="Q22" s="10"/>
      <c r="R22" s="10"/>
      <c r="S22" s="10"/>
      <c r="T22" s="21"/>
      <c r="U22" s="26"/>
      <c r="V22" s="32"/>
      <c r="W22" s="185"/>
    </row>
    <row r="23" spans="1:23" ht="13.8" thickBot="1">
      <c r="A23" s="183"/>
      <c r="B23" s="63" t="s">
        <v>46</v>
      </c>
      <c r="C23" s="64" t="s">
        <v>67</v>
      </c>
      <c r="D23" s="45">
        <v>0.2</v>
      </c>
      <c r="E23" s="46">
        <v>9</v>
      </c>
      <c r="F23" s="46">
        <v>9.8000000000000007</v>
      </c>
      <c r="G23" s="79">
        <f>(E23+F23)+D23</f>
        <v>19</v>
      </c>
      <c r="H23" s="45">
        <v>0.2</v>
      </c>
      <c r="I23" s="46">
        <v>8.5</v>
      </c>
      <c r="J23" s="46">
        <v>9.1</v>
      </c>
      <c r="K23" s="79">
        <f>(I23+J23)+H23</f>
        <v>17.8</v>
      </c>
      <c r="L23" s="48">
        <f>(G23+K23)</f>
        <v>36.799999999999997</v>
      </c>
      <c r="M23" s="45">
        <v>0.1</v>
      </c>
      <c r="N23" s="46">
        <v>9.1999999999999993</v>
      </c>
      <c r="O23" s="46">
        <v>9.1999999999999993</v>
      </c>
      <c r="P23" s="79">
        <f>(N23+O23)+M23</f>
        <v>18.5</v>
      </c>
      <c r="Q23" s="45">
        <v>0.2</v>
      </c>
      <c r="R23" s="46">
        <v>9.23</v>
      </c>
      <c r="S23" s="46">
        <v>9.23</v>
      </c>
      <c r="T23" s="47">
        <f>(R23+S23)+Q23</f>
        <v>18.66</v>
      </c>
      <c r="U23" s="70">
        <f>(P23+T23)</f>
        <v>37.159999999999997</v>
      </c>
      <c r="V23" s="50">
        <f>L23+U23</f>
        <v>73.959999999999994</v>
      </c>
      <c r="W23" s="186"/>
    </row>
    <row r="24" spans="1:23" ht="13.2">
      <c r="A24" s="165" t="s">
        <v>51</v>
      </c>
      <c r="B24" s="109" t="s">
        <v>106</v>
      </c>
      <c r="C24" s="108">
        <v>2013</v>
      </c>
      <c r="D24" s="56"/>
      <c r="E24" s="57"/>
      <c r="F24" s="57"/>
      <c r="G24" s="58"/>
      <c r="H24" s="59"/>
      <c r="I24" s="57"/>
      <c r="J24" s="57"/>
      <c r="K24" s="60"/>
      <c r="L24" s="61"/>
      <c r="M24" s="57"/>
      <c r="N24" s="62"/>
      <c r="O24" s="57"/>
      <c r="P24" s="58"/>
      <c r="Q24" s="57"/>
      <c r="R24" s="57"/>
      <c r="S24" s="57"/>
      <c r="T24" s="58"/>
      <c r="U24" s="60"/>
      <c r="V24" s="61"/>
      <c r="W24" s="176">
        <v>3</v>
      </c>
    </row>
    <row r="25" spans="1:23" ht="13.2">
      <c r="A25" s="166"/>
      <c r="B25" s="107" t="s">
        <v>107</v>
      </c>
      <c r="C25" s="108">
        <v>2012</v>
      </c>
      <c r="D25" s="23"/>
      <c r="E25" s="10"/>
      <c r="F25" s="10"/>
      <c r="G25" s="21"/>
      <c r="H25" s="9"/>
      <c r="I25" s="10"/>
      <c r="J25" s="10"/>
      <c r="K25" s="11"/>
      <c r="L25" s="32"/>
      <c r="M25" s="10"/>
      <c r="N25" s="22"/>
      <c r="O25" s="10"/>
      <c r="P25" s="21"/>
      <c r="Q25" s="10"/>
      <c r="R25" s="10"/>
      <c r="S25" s="10"/>
      <c r="T25" s="21"/>
      <c r="U25" s="11"/>
      <c r="V25" s="32"/>
      <c r="W25" s="170"/>
    </row>
    <row r="26" spans="1:23" ht="13.2">
      <c r="A26" s="166"/>
      <c r="B26" s="107" t="s">
        <v>108</v>
      </c>
      <c r="C26" s="108">
        <v>2013</v>
      </c>
      <c r="D26" s="23"/>
      <c r="E26" s="10"/>
      <c r="F26" s="10"/>
      <c r="G26" s="21"/>
      <c r="H26" s="9"/>
      <c r="I26" s="10"/>
      <c r="J26" s="10"/>
      <c r="K26" s="11"/>
      <c r="L26" s="32"/>
      <c r="M26" s="10"/>
      <c r="N26" s="22"/>
      <c r="O26" s="10"/>
      <c r="P26" s="21"/>
      <c r="Q26" s="10"/>
      <c r="R26" s="10"/>
      <c r="S26" s="10"/>
      <c r="T26" s="21"/>
      <c r="U26" s="11"/>
      <c r="V26" s="32"/>
      <c r="W26" s="170"/>
    </row>
    <row r="27" spans="1:23" ht="13.2">
      <c r="A27" s="166"/>
      <c r="B27" s="107" t="s">
        <v>109</v>
      </c>
      <c r="C27" s="108">
        <v>2013</v>
      </c>
      <c r="D27" s="33"/>
      <c r="E27" s="34"/>
      <c r="F27" s="34"/>
      <c r="G27" s="35"/>
      <c r="H27" s="36"/>
      <c r="I27" s="34"/>
      <c r="J27" s="34"/>
      <c r="K27" s="37"/>
      <c r="L27" s="38"/>
      <c r="M27" s="34"/>
      <c r="N27" s="39"/>
      <c r="O27" s="34"/>
      <c r="P27" s="35"/>
      <c r="Q27" s="34"/>
      <c r="R27" s="34"/>
      <c r="S27" s="34"/>
      <c r="T27" s="35"/>
      <c r="U27" s="37"/>
      <c r="V27" s="38"/>
      <c r="W27" s="170"/>
    </row>
    <row r="28" spans="1:23" ht="13.8" thickBot="1">
      <c r="A28" s="167"/>
      <c r="B28" s="73" t="s">
        <v>16</v>
      </c>
      <c r="C28" s="74" t="s">
        <v>67</v>
      </c>
      <c r="D28" s="65">
        <v>0.3</v>
      </c>
      <c r="E28" s="66">
        <v>9.1</v>
      </c>
      <c r="F28" s="66">
        <v>9.6999999999999993</v>
      </c>
      <c r="G28" s="67">
        <f>(E28+F28)+D28</f>
        <v>19.099999999999998</v>
      </c>
      <c r="H28" s="65">
        <v>0.5</v>
      </c>
      <c r="I28" s="66">
        <v>9</v>
      </c>
      <c r="J28" s="66">
        <v>9.4</v>
      </c>
      <c r="K28" s="67">
        <f>(I28+J28)+H28</f>
        <v>18.899999999999999</v>
      </c>
      <c r="L28" s="68">
        <f>(G28+K28)</f>
        <v>38</v>
      </c>
      <c r="M28" s="65">
        <v>0.1</v>
      </c>
      <c r="N28" s="66">
        <v>9.6999999999999993</v>
      </c>
      <c r="O28" s="66">
        <v>9.6999999999999993</v>
      </c>
      <c r="P28" s="67">
        <f>(N28+O28)+M28</f>
        <v>19.5</v>
      </c>
      <c r="Q28" s="65">
        <v>0.1</v>
      </c>
      <c r="R28" s="66">
        <v>9.6</v>
      </c>
      <c r="S28" s="66">
        <v>9.56</v>
      </c>
      <c r="T28" s="47">
        <f>(R28+S28)+Q28</f>
        <v>19.260000000000002</v>
      </c>
      <c r="U28" s="110">
        <f>(P28+T28)</f>
        <v>38.760000000000005</v>
      </c>
      <c r="V28" s="69">
        <f>L28+U28</f>
        <v>76.760000000000005</v>
      </c>
      <c r="W28" s="171"/>
    </row>
    <row r="29" spans="1:23" ht="13.2">
      <c r="A29" s="165" t="s">
        <v>52</v>
      </c>
      <c r="B29" s="107" t="s">
        <v>105</v>
      </c>
      <c r="C29" s="108">
        <v>2013</v>
      </c>
      <c r="D29" s="9"/>
      <c r="E29" s="10"/>
      <c r="F29" s="10"/>
      <c r="G29" s="21"/>
      <c r="H29" s="9"/>
      <c r="I29" s="10"/>
      <c r="J29" s="10"/>
      <c r="K29" s="11"/>
      <c r="L29" s="32"/>
      <c r="M29" s="10"/>
      <c r="N29" s="22"/>
      <c r="O29" s="10"/>
      <c r="P29" s="21"/>
      <c r="Q29" s="10"/>
      <c r="R29" s="10"/>
      <c r="S29" s="10"/>
      <c r="T29" s="21"/>
      <c r="U29" s="26"/>
      <c r="V29" s="32"/>
      <c r="W29" s="188">
        <v>1</v>
      </c>
    </row>
    <row r="30" spans="1:23" ht="13.2">
      <c r="A30" s="166"/>
      <c r="B30" s="107" t="s">
        <v>37</v>
      </c>
      <c r="C30" s="108">
        <v>2013</v>
      </c>
      <c r="D30" s="9"/>
      <c r="E30" s="10"/>
      <c r="F30" s="10"/>
      <c r="G30" s="21"/>
      <c r="H30" s="9"/>
      <c r="I30" s="10"/>
      <c r="J30" s="10"/>
      <c r="K30" s="11"/>
      <c r="L30" s="32"/>
      <c r="M30" s="10"/>
      <c r="N30" s="22"/>
      <c r="O30" s="10"/>
      <c r="P30" s="21"/>
      <c r="Q30" s="10"/>
      <c r="R30" s="10"/>
      <c r="S30" s="10"/>
      <c r="T30" s="21"/>
      <c r="U30" s="26"/>
      <c r="V30" s="32"/>
      <c r="W30" s="189"/>
    </row>
    <row r="31" spans="1:23" ht="13.2">
      <c r="A31" s="166"/>
      <c r="B31" s="107" t="s">
        <v>28</v>
      </c>
      <c r="C31" s="108">
        <v>2012</v>
      </c>
      <c r="D31" s="9"/>
      <c r="E31" s="10"/>
      <c r="F31" s="10"/>
      <c r="G31" s="21"/>
      <c r="H31" s="9"/>
      <c r="I31" s="10"/>
      <c r="J31" s="10"/>
      <c r="K31" s="11"/>
      <c r="L31" s="32"/>
      <c r="M31" s="10"/>
      <c r="N31" s="22"/>
      <c r="O31" s="10"/>
      <c r="P31" s="21"/>
      <c r="Q31" s="10"/>
      <c r="R31" s="10"/>
      <c r="S31" s="10"/>
      <c r="T31" s="21"/>
      <c r="U31" s="26"/>
      <c r="V31" s="32"/>
      <c r="W31" s="189"/>
    </row>
    <row r="32" spans="1:23" ht="13.8" thickBot="1">
      <c r="A32" s="167"/>
      <c r="B32" s="73" t="s">
        <v>17</v>
      </c>
      <c r="C32" s="74" t="s">
        <v>67</v>
      </c>
      <c r="D32" s="45">
        <v>0.3</v>
      </c>
      <c r="E32" s="46">
        <v>9.3000000000000007</v>
      </c>
      <c r="F32" s="46">
        <v>9.6999999999999993</v>
      </c>
      <c r="G32" s="79">
        <f>(E32+F32)+D32</f>
        <v>19.3</v>
      </c>
      <c r="H32" s="45">
        <v>0.4</v>
      </c>
      <c r="I32" s="46">
        <v>9.6</v>
      </c>
      <c r="J32" s="46">
        <v>9.4</v>
      </c>
      <c r="K32" s="79">
        <f>(I32+J32)+H32</f>
        <v>19.399999999999999</v>
      </c>
      <c r="L32" s="48">
        <f>(G32+K32)</f>
        <v>38.700000000000003</v>
      </c>
      <c r="M32" s="45">
        <v>0.1</v>
      </c>
      <c r="N32" s="46">
        <v>9.6999999999999993</v>
      </c>
      <c r="O32" s="46">
        <v>9.6999999999999993</v>
      </c>
      <c r="P32" s="79">
        <f>(N32+O32)+M32</f>
        <v>19.5</v>
      </c>
      <c r="Q32" s="45">
        <v>0.4</v>
      </c>
      <c r="R32" s="46">
        <v>9.56</v>
      </c>
      <c r="S32" s="46">
        <v>9.43</v>
      </c>
      <c r="T32" s="47">
        <f>(R32+S32)+Q32</f>
        <v>19.39</v>
      </c>
      <c r="U32" s="49">
        <f>(P32+T32)</f>
        <v>38.89</v>
      </c>
      <c r="V32" s="50">
        <f t="shared" ref="V32" si="1">L32+U32</f>
        <v>77.59</v>
      </c>
      <c r="W32" s="190"/>
    </row>
  </sheetData>
  <mergeCells count="17">
    <mergeCell ref="A20:A23"/>
    <mergeCell ref="W20:W23"/>
    <mergeCell ref="A24:A28"/>
    <mergeCell ref="W24:W28"/>
    <mergeCell ref="A29:A32"/>
    <mergeCell ref="W29:W32"/>
    <mergeCell ref="A4:A8"/>
    <mergeCell ref="W4:W8"/>
    <mergeCell ref="A9:A13"/>
    <mergeCell ref="W9:W13"/>
    <mergeCell ref="A14:A19"/>
    <mergeCell ref="W14:W19"/>
    <mergeCell ref="A1:W1"/>
    <mergeCell ref="D3:G3"/>
    <mergeCell ref="H3:K3"/>
    <mergeCell ref="M3:P3"/>
    <mergeCell ref="Q3:T3"/>
  </mergeCells>
  <pageMargins left="0.82677165354330706" right="0.82677165354330706" top="0.62992125984251968" bottom="0.62992125984251968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zoomScale="115" zoomScaleNormal="115" workbookViewId="0">
      <selection activeCell="B32" sqref="B32"/>
    </sheetView>
  </sheetViews>
  <sheetFormatPr defaultRowHeight="15.6"/>
  <cols>
    <col min="1" max="1" width="3.44140625" style="1" customWidth="1"/>
    <col min="2" max="2" width="31.5546875" style="5" customWidth="1"/>
    <col min="3" max="3" width="6.88671875" style="8" customWidth="1"/>
    <col min="4" max="4" width="3.6640625" style="8" customWidth="1"/>
    <col min="5" max="6" width="3.6640625" style="6" customWidth="1"/>
    <col min="7" max="7" width="4.109375" style="6" customWidth="1"/>
    <col min="8" max="10" width="3.6640625" style="6" customWidth="1"/>
    <col min="11" max="11" width="4.109375" style="6" customWidth="1"/>
    <col min="12" max="12" width="6.33203125" style="6" customWidth="1"/>
    <col min="13" max="15" width="3.6640625" style="6" customWidth="1"/>
    <col min="16" max="16" width="4.109375" style="6" customWidth="1"/>
    <col min="17" max="19" width="3.6640625" style="6" customWidth="1"/>
    <col min="20" max="20" width="4.109375" style="6" customWidth="1"/>
    <col min="21" max="21" width="6.44140625" style="6" customWidth="1"/>
    <col min="22" max="22" width="6.33203125" style="6" customWidth="1"/>
    <col min="23" max="23" width="6.33203125" style="2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6.2" thickBot="1"/>
    <row r="3" spans="1:23" ht="13.8" customHeight="1" thickBot="1">
      <c r="A3" s="87" t="s">
        <v>0</v>
      </c>
      <c r="B3" s="88" t="s">
        <v>65</v>
      </c>
      <c r="C3" s="89" t="s">
        <v>56</v>
      </c>
      <c r="D3" s="196" t="s">
        <v>57</v>
      </c>
      <c r="E3" s="197"/>
      <c r="F3" s="197"/>
      <c r="G3" s="197"/>
      <c r="H3" s="198" t="s">
        <v>58</v>
      </c>
      <c r="I3" s="199"/>
      <c r="J3" s="199"/>
      <c r="K3" s="199"/>
      <c r="L3" s="90" t="s">
        <v>61</v>
      </c>
      <c r="M3" s="196" t="s">
        <v>59</v>
      </c>
      <c r="N3" s="199"/>
      <c r="O3" s="199"/>
      <c r="P3" s="199"/>
      <c r="Q3" s="196" t="s">
        <v>60</v>
      </c>
      <c r="R3" s="199"/>
      <c r="S3" s="199"/>
      <c r="T3" s="199"/>
      <c r="U3" s="90" t="s">
        <v>61</v>
      </c>
      <c r="V3" s="90" t="s">
        <v>62</v>
      </c>
      <c r="W3" s="91" t="s">
        <v>63</v>
      </c>
    </row>
    <row r="4" spans="1:23" ht="13.2">
      <c r="A4" s="165" t="s">
        <v>47</v>
      </c>
      <c r="B4" s="107" t="s">
        <v>84</v>
      </c>
      <c r="C4" s="108">
        <v>2015</v>
      </c>
      <c r="D4" s="56"/>
      <c r="E4" s="57"/>
      <c r="F4" s="57"/>
      <c r="G4" s="58"/>
      <c r="H4" s="59"/>
      <c r="I4" s="57"/>
      <c r="J4" s="57"/>
      <c r="K4" s="60"/>
      <c r="L4" s="61"/>
      <c r="M4" s="57"/>
      <c r="N4" s="62"/>
      <c r="O4" s="57"/>
      <c r="P4" s="58"/>
      <c r="Q4" s="57"/>
      <c r="R4" s="57"/>
      <c r="S4" s="57"/>
      <c r="T4" s="58"/>
      <c r="U4" s="60"/>
      <c r="V4" s="61"/>
      <c r="W4" s="176">
        <v>4</v>
      </c>
    </row>
    <row r="5" spans="1:23" ht="13.2">
      <c r="A5" s="166"/>
      <c r="B5" s="107" t="s">
        <v>85</v>
      </c>
      <c r="C5" s="108">
        <v>2015</v>
      </c>
      <c r="D5" s="23"/>
      <c r="E5" s="10"/>
      <c r="F5" s="10"/>
      <c r="G5" s="21"/>
      <c r="H5" s="9"/>
      <c r="I5" s="10"/>
      <c r="J5" s="10"/>
      <c r="K5" s="11"/>
      <c r="L5" s="32"/>
      <c r="M5" s="10"/>
      <c r="N5" s="22"/>
      <c r="O5" s="10"/>
      <c r="P5" s="21"/>
      <c r="Q5" s="10"/>
      <c r="R5" s="10"/>
      <c r="S5" s="10"/>
      <c r="T5" s="21"/>
      <c r="U5" s="11"/>
      <c r="V5" s="32"/>
      <c r="W5" s="170"/>
    </row>
    <row r="6" spans="1:23" ht="13.2">
      <c r="A6" s="166"/>
      <c r="B6" s="107" t="s">
        <v>10</v>
      </c>
      <c r="C6" s="108">
        <v>2015</v>
      </c>
      <c r="D6" s="23"/>
      <c r="E6" s="10"/>
      <c r="F6" s="10"/>
      <c r="G6" s="21"/>
      <c r="H6" s="9"/>
      <c r="I6" s="10"/>
      <c r="J6" s="10"/>
      <c r="K6" s="11"/>
      <c r="L6" s="32"/>
      <c r="M6" s="10"/>
      <c r="N6" s="22"/>
      <c r="O6" s="10"/>
      <c r="P6" s="21"/>
      <c r="Q6" s="10"/>
      <c r="R6" s="10"/>
      <c r="S6" s="10"/>
      <c r="T6" s="21"/>
      <c r="U6" s="11"/>
      <c r="V6" s="32"/>
      <c r="W6" s="170"/>
    </row>
    <row r="7" spans="1:23" ht="13.2">
      <c r="A7" s="166"/>
      <c r="B7" s="107" t="s">
        <v>7</v>
      </c>
      <c r="C7" s="108">
        <v>2015</v>
      </c>
      <c r="D7" s="23"/>
      <c r="E7" s="10"/>
      <c r="F7" s="10"/>
      <c r="G7" s="21"/>
      <c r="H7" s="9"/>
      <c r="I7" s="10"/>
      <c r="J7" s="10"/>
      <c r="K7" s="11"/>
      <c r="L7" s="32"/>
      <c r="M7" s="10"/>
      <c r="N7" s="22"/>
      <c r="O7" s="10"/>
      <c r="P7" s="21"/>
      <c r="Q7" s="10"/>
      <c r="R7" s="10"/>
      <c r="S7" s="10"/>
      <c r="T7" s="21"/>
      <c r="U7" s="11"/>
      <c r="V7" s="32"/>
      <c r="W7" s="170"/>
    </row>
    <row r="8" spans="1:23" ht="13.2">
      <c r="A8" s="166"/>
      <c r="B8" s="107" t="s">
        <v>149</v>
      </c>
      <c r="C8" s="108">
        <v>2014</v>
      </c>
      <c r="D8" s="33"/>
      <c r="E8" s="34"/>
      <c r="F8" s="34"/>
      <c r="G8" s="35"/>
      <c r="H8" s="36"/>
      <c r="I8" s="34"/>
      <c r="J8" s="34"/>
      <c r="K8" s="37"/>
      <c r="L8" s="38"/>
      <c r="M8" s="34"/>
      <c r="N8" s="39"/>
      <c r="O8" s="34"/>
      <c r="P8" s="35"/>
      <c r="Q8" s="34"/>
      <c r="R8" s="34"/>
      <c r="S8" s="34"/>
      <c r="T8" s="35"/>
      <c r="U8" s="37"/>
      <c r="V8" s="38"/>
      <c r="W8" s="170"/>
    </row>
    <row r="9" spans="1:23" ht="13.8" thickBot="1">
      <c r="A9" s="167"/>
      <c r="B9" s="63" t="s">
        <v>45</v>
      </c>
      <c r="C9" s="74" t="s">
        <v>68</v>
      </c>
      <c r="D9" s="65">
        <v>0.2</v>
      </c>
      <c r="E9" s="66">
        <v>8.9</v>
      </c>
      <c r="F9" s="66">
        <v>7.8</v>
      </c>
      <c r="G9" s="67">
        <f>(E9+F9)+D9</f>
        <v>16.899999999999999</v>
      </c>
      <c r="H9" s="65">
        <v>0.2</v>
      </c>
      <c r="I9" s="66">
        <v>7.9</v>
      </c>
      <c r="J9" s="66">
        <v>7.9</v>
      </c>
      <c r="K9" s="67">
        <f>(I9+J9)+H9</f>
        <v>16</v>
      </c>
      <c r="L9" s="68">
        <f>(G9+K9)</f>
        <v>32.9</v>
      </c>
      <c r="M9" s="65">
        <v>0.1</v>
      </c>
      <c r="N9" s="66">
        <v>9.1</v>
      </c>
      <c r="O9" s="66">
        <v>9.0299999999999994</v>
      </c>
      <c r="P9" s="67">
        <f>(N9+O9)+M9</f>
        <v>18.23</v>
      </c>
      <c r="Q9" s="65">
        <v>0.1</v>
      </c>
      <c r="R9" s="66">
        <v>9.1300000000000008</v>
      </c>
      <c r="S9" s="66">
        <v>9.0299999999999994</v>
      </c>
      <c r="T9" s="67">
        <f>(R9+S9)+Q9</f>
        <v>18.260000000000002</v>
      </c>
      <c r="U9" s="68">
        <f>(P9+T9)</f>
        <v>36.49</v>
      </c>
      <c r="V9" s="69">
        <f>L9+U9</f>
        <v>69.39</v>
      </c>
      <c r="W9" s="171"/>
    </row>
    <row r="10" spans="1:23" ht="13.2">
      <c r="A10" s="168" t="s">
        <v>48</v>
      </c>
      <c r="B10" s="107" t="s">
        <v>6</v>
      </c>
      <c r="C10" s="108">
        <v>2015</v>
      </c>
      <c r="D10" s="9"/>
      <c r="E10" s="10"/>
      <c r="F10" s="10"/>
      <c r="G10" s="21"/>
      <c r="H10" s="9"/>
      <c r="I10" s="10"/>
      <c r="J10" s="10"/>
      <c r="K10" s="11"/>
      <c r="L10" s="32"/>
      <c r="M10" s="10"/>
      <c r="N10" s="22"/>
      <c r="O10" s="10"/>
      <c r="P10" s="21"/>
      <c r="Q10" s="10"/>
      <c r="R10" s="10"/>
      <c r="S10" s="10"/>
      <c r="T10" s="21"/>
      <c r="U10" s="26"/>
      <c r="V10" s="32"/>
      <c r="W10" s="189">
        <v>6</v>
      </c>
    </row>
    <row r="11" spans="1:23" ht="13.2">
      <c r="A11" s="166"/>
      <c r="B11" s="107" t="s">
        <v>86</v>
      </c>
      <c r="C11" s="108">
        <v>2015</v>
      </c>
      <c r="D11" s="9"/>
      <c r="E11" s="10"/>
      <c r="F11" s="10"/>
      <c r="G11" s="21"/>
      <c r="H11" s="9"/>
      <c r="I11" s="10"/>
      <c r="J11" s="10"/>
      <c r="K11" s="11"/>
      <c r="L11" s="32"/>
      <c r="M11" s="10"/>
      <c r="N11" s="22"/>
      <c r="O11" s="10"/>
      <c r="P11" s="21"/>
      <c r="Q11" s="10"/>
      <c r="R11" s="10"/>
      <c r="S11" s="10"/>
      <c r="T11" s="21"/>
      <c r="U11" s="26"/>
      <c r="V11" s="32"/>
      <c r="W11" s="189"/>
    </row>
    <row r="12" spans="1:23" ht="13.2">
      <c r="A12" s="166"/>
      <c r="B12" s="107" t="s">
        <v>87</v>
      </c>
      <c r="C12" s="108">
        <v>2015</v>
      </c>
      <c r="D12" s="9"/>
      <c r="E12" s="10"/>
      <c r="F12" s="10"/>
      <c r="G12" s="21"/>
      <c r="H12" s="9"/>
      <c r="I12" s="10"/>
      <c r="J12" s="10"/>
      <c r="K12" s="11"/>
      <c r="L12" s="32"/>
      <c r="M12" s="10"/>
      <c r="N12" s="22"/>
      <c r="O12" s="10"/>
      <c r="P12" s="21"/>
      <c r="Q12" s="10"/>
      <c r="R12" s="10"/>
      <c r="S12" s="10"/>
      <c r="T12" s="21"/>
      <c r="U12" s="26"/>
      <c r="V12" s="32"/>
      <c r="W12" s="189"/>
    </row>
    <row r="13" spans="1:23" ht="13.2">
      <c r="A13" s="166"/>
      <c r="B13" s="107" t="s">
        <v>9</v>
      </c>
      <c r="C13" s="108">
        <v>2015</v>
      </c>
      <c r="D13" s="9"/>
      <c r="E13" s="10"/>
      <c r="F13" s="10"/>
      <c r="G13" s="21"/>
      <c r="H13" s="9"/>
      <c r="I13" s="10"/>
      <c r="J13" s="10"/>
      <c r="K13" s="11"/>
      <c r="L13" s="32"/>
      <c r="M13" s="10"/>
      <c r="N13" s="22"/>
      <c r="O13" s="10"/>
      <c r="P13" s="21"/>
      <c r="Q13" s="10"/>
      <c r="R13" s="10"/>
      <c r="S13" s="10"/>
      <c r="T13" s="21"/>
      <c r="U13" s="26"/>
      <c r="V13" s="32"/>
      <c r="W13" s="189"/>
    </row>
    <row r="14" spans="1:23" ht="13.2">
      <c r="A14" s="166"/>
      <c r="B14" s="137" t="s">
        <v>150</v>
      </c>
      <c r="C14" s="108">
        <v>2014</v>
      </c>
      <c r="D14" s="9"/>
      <c r="E14" s="10"/>
      <c r="F14" s="10"/>
      <c r="G14" s="21"/>
      <c r="H14" s="9"/>
      <c r="I14" s="10"/>
      <c r="J14" s="10"/>
      <c r="K14" s="11"/>
      <c r="L14" s="32"/>
      <c r="M14" s="10"/>
      <c r="N14" s="22"/>
      <c r="O14" s="10"/>
      <c r="P14" s="21"/>
      <c r="Q14" s="10"/>
      <c r="R14" s="10"/>
      <c r="S14" s="10"/>
      <c r="T14" s="21"/>
      <c r="U14" s="26"/>
      <c r="V14" s="32"/>
      <c r="W14" s="189"/>
    </row>
    <row r="15" spans="1:23" ht="13.8" thickBot="1">
      <c r="A15" s="195"/>
      <c r="B15" s="63" t="s">
        <v>43</v>
      </c>
      <c r="C15" s="74" t="s">
        <v>68</v>
      </c>
      <c r="D15" s="45">
        <v>0.3</v>
      </c>
      <c r="E15" s="46">
        <v>7.5</v>
      </c>
      <c r="F15" s="46">
        <v>7.7</v>
      </c>
      <c r="G15" s="79">
        <f>(E15+F15)+D15</f>
        <v>15.5</v>
      </c>
      <c r="H15" s="45">
        <v>0.4</v>
      </c>
      <c r="I15" s="46">
        <v>7.7</v>
      </c>
      <c r="J15" s="46">
        <v>7.2</v>
      </c>
      <c r="K15" s="79">
        <f>(I15+J15)+H15</f>
        <v>15.3</v>
      </c>
      <c r="L15" s="48">
        <f>(G15+K15)</f>
        <v>30.8</v>
      </c>
      <c r="M15" s="45">
        <v>0.1</v>
      </c>
      <c r="N15" s="46">
        <v>9.36</v>
      </c>
      <c r="O15" s="46">
        <v>9.1999999999999993</v>
      </c>
      <c r="P15" s="79">
        <f>(N15+O15)+M15</f>
        <v>18.66</v>
      </c>
      <c r="Q15" s="45">
        <v>0.1</v>
      </c>
      <c r="R15" s="46">
        <v>9.23</v>
      </c>
      <c r="S15" s="46">
        <v>9.1999999999999993</v>
      </c>
      <c r="T15" s="79">
        <f>(R15+S15)+Q15</f>
        <v>18.53</v>
      </c>
      <c r="U15" s="48">
        <f>(P15+T15)</f>
        <v>37.19</v>
      </c>
      <c r="V15" s="29">
        <f t="shared" ref="V15" si="0">L15+U15</f>
        <v>67.989999999999995</v>
      </c>
      <c r="W15" s="189"/>
    </row>
    <row r="16" spans="1:23" ht="13.2">
      <c r="A16" s="165" t="s">
        <v>49</v>
      </c>
      <c r="B16" s="107" t="s">
        <v>88</v>
      </c>
      <c r="C16" s="108">
        <v>2013</v>
      </c>
      <c r="D16" s="9"/>
      <c r="E16" s="10"/>
      <c r="F16" s="10"/>
      <c r="G16" s="21"/>
      <c r="H16" s="9"/>
      <c r="I16" s="10"/>
      <c r="J16" s="10"/>
      <c r="K16" s="11"/>
      <c r="L16" s="32"/>
      <c r="M16" s="10"/>
      <c r="N16" s="10"/>
      <c r="O16" s="10"/>
      <c r="P16" s="21"/>
      <c r="Q16" s="10"/>
      <c r="R16" s="10"/>
      <c r="S16" s="10"/>
      <c r="T16" s="21"/>
      <c r="U16" s="71"/>
      <c r="V16" s="61"/>
      <c r="W16" s="184">
        <v>1</v>
      </c>
    </row>
    <row r="17" spans="1:23" ht="13.2">
      <c r="A17" s="182"/>
      <c r="B17" s="107" t="s">
        <v>29</v>
      </c>
      <c r="C17" s="108">
        <v>2014</v>
      </c>
      <c r="D17" s="42"/>
      <c r="E17" s="43"/>
      <c r="F17" s="43"/>
      <c r="G17" s="40"/>
      <c r="H17" s="43"/>
      <c r="I17" s="43"/>
      <c r="J17" s="43"/>
      <c r="K17" s="43"/>
      <c r="L17" s="41"/>
      <c r="M17" s="43"/>
      <c r="N17" s="43"/>
      <c r="O17" s="43"/>
      <c r="P17" s="40"/>
      <c r="Q17" s="43"/>
      <c r="R17" s="43"/>
      <c r="S17" s="43"/>
      <c r="T17" s="40"/>
      <c r="U17" s="44"/>
      <c r="V17" s="41"/>
      <c r="W17" s="185"/>
    </row>
    <row r="18" spans="1:23" ht="13.2">
      <c r="A18" s="182"/>
      <c r="B18" s="107" t="s">
        <v>31</v>
      </c>
      <c r="C18" s="108">
        <v>2014</v>
      </c>
      <c r="D18" s="9"/>
      <c r="E18" s="10"/>
      <c r="F18" s="10"/>
      <c r="G18" s="21"/>
      <c r="H18" s="9"/>
      <c r="I18" s="10"/>
      <c r="J18" s="10"/>
      <c r="K18" s="11"/>
      <c r="L18" s="32"/>
      <c r="M18" s="10"/>
      <c r="N18" s="10"/>
      <c r="O18" s="10"/>
      <c r="P18" s="21"/>
      <c r="Q18" s="10"/>
      <c r="R18" s="10"/>
      <c r="S18" s="10"/>
      <c r="T18" s="21"/>
      <c r="U18" s="26"/>
      <c r="V18" s="32"/>
      <c r="W18" s="185"/>
    </row>
    <row r="19" spans="1:23" ht="13.2">
      <c r="A19" s="182"/>
      <c r="B19" s="107" t="s">
        <v>30</v>
      </c>
      <c r="C19" s="108">
        <v>2013</v>
      </c>
      <c r="D19" s="9"/>
      <c r="E19" s="10"/>
      <c r="F19" s="10"/>
      <c r="G19" s="21"/>
      <c r="H19" s="9"/>
      <c r="I19" s="10"/>
      <c r="J19" s="10"/>
      <c r="K19" s="11"/>
      <c r="L19" s="32"/>
      <c r="M19" s="10"/>
      <c r="N19" s="10"/>
      <c r="O19" s="10"/>
      <c r="P19" s="21"/>
      <c r="Q19" s="10"/>
      <c r="R19" s="10"/>
      <c r="S19" s="10"/>
      <c r="T19" s="21"/>
      <c r="U19" s="26"/>
      <c r="V19" s="32"/>
      <c r="W19" s="185"/>
    </row>
    <row r="20" spans="1:23" ht="13.2">
      <c r="A20" s="182"/>
      <c r="B20" s="107" t="s">
        <v>89</v>
      </c>
      <c r="C20" s="108">
        <v>2015</v>
      </c>
      <c r="D20" s="36"/>
      <c r="E20" s="34"/>
      <c r="F20" s="34"/>
      <c r="G20" s="35"/>
      <c r="H20" s="36"/>
      <c r="I20" s="34"/>
      <c r="J20" s="34"/>
      <c r="K20" s="37"/>
      <c r="L20" s="38"/>
      <c r="M20" s="34"/>
      <c r="N20" s="34"/>
      <c r="O20" s="34"/>
      <c r="P20" s="35"/>
      <c r="Q20" s="34"/>
      <c r="R20" s="34"/>
      <c r="S20" s="34"/>
      <c r="T20" s="35"/>
      <c r="U20" s="111"/>
      <c r="V20" s="38"/>
      <c r="W20" s="185"/>
    </row>
    <row r="21" spans="1:23" ht="13.8" thickBot="1">
      <c r="A21" s="183"/>
      <c r="B21" s="63" t="s">
        <v>44</v>
      </c>
      <c r="C21" s="74" t="s">
        <v>68</v>
      </c>
      <c r="D21" s="65">
        <v>0.7</v>
      </c>
      <c r="E21" s="66">
        <v>9.6999999999999993</v>
      </c>
      <c r="F21" s="66">
        <v>9.1</v>
      </c>
      <c r="G21" s="67">
        <f>(E21+F21)+D21</f>
        <v>19.499999999999996</v>
      </c>
      <c r="H21" s="65">
        <v>0.2</v>
      </c>
      <c r="I21" s="66">
        <v>9.3000000000000007</v>
      </c>
      <c r="J21" s="66">
        <v>9.6999999999999993</v>
      </c>
      <c r="K21" s="67">
        <f>(I21+J21)+H21</f>
        <v>19.2</v>
      </c>
      <c r="L21" s="68">
        <f>(G21+K21)</f>
        <v>38.699999999999996</v>
      </c>
      <c r="M21" s="65">
        <v>0.1</v>
      </c>
      <c r="N21" s="66">
        <v>9.8000000000000007</v>
      </c>
      <c r="O21" s="66">
        <v>9.73</v>
      </c>
      <c r="P21" s="67">
        <f>(N21+O21)+M21</f>
        <v>19.630000000000003</v>
      </c>
      <c r="Q21" s="65">
        <v>0.1</v>
      </c>
      <c r="R21" s="66">
        <v>9.73</v>
      </c>
      <c r="S21" s="66">
        <v>9.6999999999999993</v>
      </c>
      <c r="T21" s="67">
        <f>(R21+S21)+Q21</f>
        <v>19.53</v>
      </c>
      <c r="U21" s="68">
        <f>(P21+T21)</f>
        <v>39.160000000000004</v>
      </c>
      <c r="V21" s="50">
        <f>L21+U21</f>
        <v>77.86</v>
      </c>
      <c r="W21" s="186"/>
    </row>
    <row r="22" spans="1:23" ht="13.2">
      <c r="A22" s="165" t="s">
        <v>50</v>
      </c>
      <c r="B22" s="107" t="s">
        <v>90</v>
      </c>
      <c r="C22" s="108">
        <v>2015</v>
      </c>
      <c r="D22" s="59"/>
      <c r="E22" s="57"/>
      <c r="F22" s="57"/>
      <c r="G22" s="58"/>
      <c r="H22" s="59"/>
      <c r="I22" s="57"/>
      <c r="J22" s="57"/>
      <c r="K22" s="60"/>
      <c r="L22" s="61"/>
      <c r="M22" s="57"/>
      <c r="N22" s="57"/>
      <c r="O22" s="57"/>
      <c r="P22" s="58"/>
      <c r="Q22" s="57"/>
      <c r="R22" s="57"/>
      <c r="S22" s="57"/>
      <c r="T22" s="58"/>
      <c r="U22" s="71"/>
      <c r="V22" s="61"/>
      <c r="W22" s="184">
        <v>5</v>
      </c>
    </row>
    <row r="23" spans="1:23" ht="13.2">
      <c r="A23" s="182"/>
      <c r="B23" s="107" t="s">
        <v>91</v>
      </c>
      <c r="C23" s="108">
        <v>2015</v>
      </c>
      <c r="D23" s="42"/>
      <c r="E23" s="43"/>
      <c r="F23" s="43"/>
      <c r="G23" s="40"/>
      <c r="H23" s="43"/>
      <c r="I23" s="43"/>
      <c r="J23" s="43"/>
      <c r="K23" s="43"/>
      <c r="L23" s="41"/>
      <c r="M23" s="43"/>
      <c r="N23" s="43"/>
      <c r="O23" s="43"/>
      <c r="P23" s="40"/>
      <c r="Q23" s="43"/>
      <c r="R23" s="43"/>
      <c r="S23" s="43"/>
      <c r="T23" s="40"/>
      <c r="U23" s="44"/>
      <c r="V23" s="41"/>
      <c r="W23" s="185"/>
    </row>
    <row r="24" spans="1:23" ht="13.2">
      <c r="A24" s="182"/>
      <c r="B24" s="107" t="s">
        <v>92</v>
      </c>
      <c r="C24" s="108">
        <v>2014</v>
      </c>
      <c r="D24" s="9"/>
      <c r="E24" s="10"/>
      <c r="F24" s="10"/>
      <c r="G24" s="21"/>
      <c r="H24" s="9"/>
      <c r="I24" s="10"/>
      <c r="J24" s="10"/>
      <c r="K24" s="11"/>
      <c r="L24" s="32"/>
      <c r="M24" s="10"/>
      <c r="N24" s="10"/>
      <c r="O24" s="10"/>
      <c r="P24" s="21"/>
      <c r="Q24" s="10"/>
      <c r="R24" s="10"/>
      <c r="S24" s="10"/>
      <c r="T24" s="21"/>
      <c r="U24" s="26"/>
      <c r="V24" s="32"/>
      <c r="W24" s="185"/>
    </row>
    <row r="25" spans="1:23" ht="13.8" thickBot="1">
      <c r="A25" s="183"/>
      <c r="B25" s="63" t="s">
        <v>46</v>
      </c>
      <c r="C25" s="74" t="s">
        <v>68</v>
      </c>
      <c r="D25" s="45">
        <v>0.2</v>
      </c>
      <c r="E25" s="46">
        <v>7.8</v>
      </c>
      <c r="F25" s="46">
        <v>7.8</v>
      </c>
      <c r="G25" s="79">
        <f>(E25+F25)+D25</f>
        <v>15.799999999999999</v>
      </c>
      <c r="H25" s="45">
        <v>0.3</v>
      </c>
      <c r="I25" s="46">
        <v>7.3</v>
      </c>
      <c r="J25" s="46">
        <v>7.2</v>
      </c>
      <c r="K25" s="79">
        <f>(I25+J25)+H25</f>
        <v>14.8</v>
      </c>
      <c r="L25" s="48">
        <f>(G25+K25)</f>
        <v>30.6</v>
      </c>
      <c r="M25" s="45">
        <v>0.1</v>
      </c>
      <c r="N25" s="46">
        <v>9.3000000000000007</v>
      </c>
      <c r="O25" s="46">
        <v>9.26</v>
      </c>
      <c r="P25" s="79">
        <f>(N25+O25)+M25</f>
        <v>18.660000000000004</v>
      </c>
      <c r="Q25" s="45">
        <v>0.1</v>
      </c>
      <c r="R25" s="46">
        <v>9.5299999999999994</v>
      </c>
      <c r="S25" s="46">
        <v>9.43</v>
      </c>
      <c r="T25" s="79">
        <f>(R25+S25)+Q25</f>
        <v>19.060000000000002</v>
      </c>
      <c r="U25" s="48">
        <f>(P25+T25)</f>
        <v>37.720000000000006</v>
      </c>
      <c r="V25" s="50">
        <f>L25+U25</f>
        <v>68.320000000000007</v>
      </c>
      <c r="W25" s="186"/>
    </row>
    <row r="26" spans="1:23" ht="13.2">
      <c r="A26" s="165" t="s">
        <v>51</v>
      </c>
      <c r="B26" s="107" t="s">
        <v>39</v>
      </c>
      <c r="C26" s="108">
        <v>2014</v>
      </c>
      <c r="D26" s="23"/>
      <c r="E26" s="10"/>
      <c r="F26" s="10"/>
      <c r="G26" s="21"/>
      <c r="H26" s="9"/>
      <c r="I26" s="10"/>
      <c r="J26" s="10"/>
      <c r="K26" s="11"/>
      <c r="L26" s="32"/>
      <c r="M26" s="10"/>
      <c r="N26" s="22"/>
      <c r="O26" s="10"/>
      <c r="P26" s="21"/>
      <c r="Q26" s="10"/>
      <c r="R26" s="10"/>
      <c r="S26" s="10"/>
      <c r="T26" s="21"/>
      <c r="U26" s="60"/>
      <c r="V26" s="61"/>
      <c r="W26" s="176">
        <v>2</v>
      </c>
    </row>
    <row r="27" spans="1:23" ht="13.2">
      <c r="A27" s="166"/>
      <c r="B27" s="107" t="s">
        <v>103</v>
      </c>
      <c r="C27" s="108">
        <v>2015</v>
      </c>
      <c r="D27" s="23"/>
      <c r="E27" s="10"/>
      <c r="F27" s="10"/>
      <c r="G27" s="21"/>
      <c r="H27" s="9"/>
      <c r="I27" s="10"/>
      <c r="J27" s="10"/>
      <c r="K27" s="11"/>
      <c r="L27" s="32"/>
      <c r="M27" s="10"/>
      <c r="N27" s="22"/>
      <c r="O27" s="10"/>
      <c r="P27" s="21"/>
      <c r="Q27" s="10"/>
      <c r="R27" s="10"/>
      <c r="S27" s="10"/>
      <c r="T27" s="21"/>
      <c r="U27" s="11"/>
      <c r="V27" s="32"/>
      <c r="W27" s="170"/>
    </row>
    <row r="28" spans="1:23" ht="13.2">
      <c r="A28" s="166"/>
      <c r="B28" s="107" t="s">
        <v>38</v>
      </c>
      <c r="C28" s="108">
        <v>2014</v>
      </c>
      <c r="D28" s="23"/>
      <c r="E28" s="10"/>
      <c r="F28" s="10"/>
      <c r="G28" s="21"/>
      <c r="H28" s="9"/>
      <c r="I28" s="10"/>
      <c r="J28" s="10"/>
      <c r="K28" s="11"/>
      <c r="L28" s="32"/>
      <c r="M28" s="10"/>
      <c r="N28" s="22"/>
      <c r="O28" s="10"/>
      <c r="P28" s="21"/>
      <c r="Q28" s="10"/>
      <c r="R28" s="10"/>
      <c r="S28" s="10"/>
      <c r="T28" s="21"/>
      <c r="U28" s="11"/>
      <c r="V28" s="32"/>
      <c r="W28" s="170"/>
    </row>
    <row r="29" spans="1:23" ht="13.2">
      <c r="A29" s="166"/>
      <c r="B29" s="107" t="s">
        <v>104</v>
      </c>
      <c r="C29" s="108">
        <v>2016</v>
      </c>
      <c r="D29" s="33"/>
      <c r="E29" s="34"/>
      <c r="F29" s="34"/>
      <c r="G29" s="35"/>
      <c r="H29" s="36"/>
      <c r="I29" s="34"/>
      <c r="J29" s="34"/>
      <c r="K29" s="37"/>
      <c r="L29" s="38"/>
      <c r="M29" s="34"/>
      <c r="N29" s="39"/>
      <c r="O29" s="34"/>
      <c r="P29" s="35"/>
      <c r="Q29" s="34"/>
      <c r="R29" s="34"/>
      <c r="S29" s="34"/>
      <c r="T29" s="35"/>
      <c r="U29" s="37"/>
      <c r="V29" s="38"/>
      <c r="W29" s="170"/>
    </row>
    <row r="30" spans="1:23" ht="13.8" thickBot="1">
      <c r="A30" s="167"/>
      <c r="B30" s="73" t="s">
        <v>16</v>
      </c>
      <c r="C30" s="74" t="s">
        <v>68</v>
      </c>
      <c r="D30" s="65">
        <v>0.3</v>
      </c>
      <c r="E30" s="66">
        <v>9.1</v>
      </c>
      <c r="F30" s="66">
        <v>9.5</v>
      </c>
      <c r="G30" s="67">
        <f>(E30+F30)+D30</f>
        <v>18.900000000000002</v>
      </c>
      <c r="H30" s="65">
        <v>0.5</v>
      </c>
      <c r="I30" s="66">
        <v>8.6999999999999993</v>
      </c>
      <c r="J30" s="66">
        <v>9</v>
      </c>
      <c r="K30" s="67">
        <f>(I30+J30)+H30</f>
        <v>18.2</v>
      </c>
      <c r="L30" s="68">
        <f>(G30+K30)</f>
        <v>37.1</v>
      </c>
      <c r="M30" s="65">
        <v>0.1</v>
      </c>
      <c r="N30" s="66">
        <v>9.6300000000000008</v>
      </c>
      <c r="O30" s="66">
        <v>9.56</v>
      </c>
      <c r="P30" s="67">
        <f>(N30+O30)+M30</f>
        <v>19.290000000000003</v>
      </c>
      <c r="Q30" s="65">
        <v>0.1</v>
      </c>
      <c r="R30" s="66">
        <v>9.1</v>
      </c>
      <c r="S30" s="66">
        <v>9</v>
      </c>
      <c r="T30" s="67">
        <f>(R30+S30)+Q30</f>
        <v>18.200000000000003</v>
      </c>
      <c r="U30" s="68">
        <f>(P30+T30)</f>
        <v>37.490000000000009</v>
      </c>
      <c r="V30" s="69">
        <f>L30+U30</f>
        <v>74.59</v>
      </c>
      <c r="W30" s="171"/>
    </row>
    <row r="31" spans="1:23" ht="13.2">
      <c r="A31" s="165" t="s">
        <v>52</v>
      </c>
      <c r="B31" s="107" t="s">
        <v>130</v>
      </c>
      <c r="C31" s="108">
        <v>2014</v>
      </c>
      <c r="D31" s="9"/>
      <c r="E31" s="10"/>
      <c r="F31" s="10"/>
      <c r="G31" s="21"/>
      <c r="H31" s="9"/>
      <c r="I31" s="10"/>
      <c r="J31" s="10"/>
      <c r="K31" s="11"/>
      <c r="L31" s="32"/>
      <c r="M31" s="10"/>
      <c r="N31" s="22"/>
      <c r="O31" s="10"/>
      <c r="P31" s="21"/>
      <c r="Q31" s="10"/>
      <c r="R31" s="10"/>
      <c r="S31" s="10"/>
      <c r="T31" s="21"/>
      <c r="U31" s="26"/>
      <c r="V31" s="32"/>
      <c r="W31" s="188">
        <v>3</v>
      </c>
    </row>
    <row r="32" spans="1:23" ht="13.2">
      <c r="A32" s="166"/>
      <c r="B32" s="107" t="s">
        <v>131</v>
      </c>
      <c r="C32" s="108">
        <v>2015</v>
      </c>
      <c r="D32" s="9"/>
      <c r="E32" s="10"/>
      <c r="F32" s="10"/>
      <c r="G32" s="21"/>
      <c r="H32" s="9"/>
      <c r="I32" s="10"/>
      <c r="J32" s="10"/>
      <c r="K32" s="11"/>
      <c r="L32" s="32"/>
      <c r="M32" s="10"/>
      <c r="N32" s="22"/>
      <c r="O32" s="10"/>
      <c r="P32" s="21"/>
      <c r="Q32" s="10"/>
      <c r="R32" s="10"/>
      <c r="S32" s="10"/>
      <c r="T32" s="21"/>
      <c r="U32" s="26"/>
      <c r="V32" s="32"/>
      <c r="W32" s="189"/>
    </row>
    <row r="33" spans="1:23" ht="13.2">
      <c r="A33" s="166"/>
      <c r="B33" s="107" t="s">
        <v>132</v>
      </c>
      <c r="C33" s="108">
        <v>2015</v>
      </c>
      <c r="D33" s="9"/>
      <c r="E33" s="10"/>
      <c r="F33" s="10"/>
      <c r="G33" s="21"/>
      <c r="H33" s="9"/>
      <c r="I33" s="10"/>
      <c r="J33" s="10"/>
      <c r="K33" s="11"/>
      <c r="L33" s="32"/>
      <c r="M33" s="10"/>
      <c r="N33" s="22"/>
      <c r="O33" s="10"/>
      <c r="P33" s="21"/>
      <c r="Q33" s="10"/>
      <c r="R33" s="10"/>
      <c r="S33" s="10"/>
      <c r="T33" s="21"/>
      <c r="U33" s="26"/>
      <c r="V33" s="32"/>
      <c r="W33" s="189"/>
    </row>
    <row r="34" spans="1:23" ht="13.2">
      <c r="A34" s="166"/>
      <c r="B34" s="107" t="s">
        <v>133</v>
      </c>
      <c r="C34" s="108">
        <v>2015</v>
      </c>
      <c r="D34" s="9"/>
      <c r="E34" s="10"/>
      <c r="F34" s="10"/>
      <c r="G34" s="21"/>
      <c r="H34" s="9"/>
      <c r="I34" s="10"/>
      <c r="J34" s="10"/>
      <c r="K34" s="11"/>
      <c r="L34" s="32"/>
      <c r="M34" s="10"/>
      <c r="N34" s="22"/>
      <c r="O34" s="10"/>
      <c r="P34" s="21"/>
      <c r="Q34" s="10"/>
      <c r="R34" s="10"/>
      <c r="S34" s="10"/>
      <c r="T34" s="21"/>
      <c r="U34" s="26"/>
      <c r="V34" s="32"/>
      <c r="W34" s="189"/>
    </row>
    <row r="35" spans="1:23" ht="13.8" thickBot="1">
      <c r="A35" s="167"/>
      <c r="B35" s="73" t="s">
        <v>70</v>
      </c>
      <c r="C35" s="74" t="s">
        <v>68</v>
      </c>
      <c r="D35" s="65">
        <v>0.2</v>
      </c>
      <c r="E35" s="66">
        <v>8.1</v>
      </c>
      <c r="F35" s="66">
        <v>8.5</v>
      </c>
      <c r="G35" s="67">
        <f>(E35+F35)+D35</f>
        <v>16.8</v>
      </c>
      <c r="H35" s="65">
        <v>0.2</v>
      </c>
      <c r="I35" s="66">
        <v>7.8</v>
      </c>
      <c r="J35" s="66">
        <v>7.8</v>
      </c>
      <c r="K35" s="67">
        <f>(I35+J35)+H35</f>
        <v>15.799999999999999</v>
      </c>
      <c r="L35" s="68">
        <f>(G35+K35)</f>
        <v>32.6</v>
      </c>
      <c r="M35" s="65">
        <v>0.1</v>
      </c>
      <c r="N35" s="66">
        <v>9.26</v>
      </c>
      <c r="O35" s="66">
        <v>9.33</v>
      </c>
      <c r="P35" s="67">
        <f>(N35+O35)+M35</f>
        <v>18.690000000000001</v>
      </c>
      <c r="Q35" s="65">
        <v>0.1</v>
      </c>
      <c r="R35" s="66">
        <v>9.33</v>
      </c>
      <c r="S35" s="66">
        <v>9.43</v>
      </c>
      <c r="T35" s="67">
        <f>(R35+S35)+Q35</f>
        <v>18.86</v>
      </c>
      <c r="U35" s="68">
        <f>(P35+T35)</f>
        <v>37.549999999999997</v>
      </c>
      <c r="V35" s="50">
        <f t="shared" ref="V35" si="1">L35+U35</f>
        <v>70.150000000000006</v>
      </c>
      <c r="W35" s="190"/>
    </row>
  </sheetData>
  <mergeCells count="17">
    <mergeCell ref="A31:A35"/>
    <mergeCell ref="W31:W35"/>
    <mergeCell ref="A22:A25"/>
    <mergeCell ref="W22:W25"/>
    <mergeCell ref="A26:A30"/>
    <mergeCell ref="W26:W30"/>
    <mergeCell ref="A4:A9"/>
    <mergeCell ref="W4:W9"/>
    <mergeCell ref="A10:A15"/>
    <mergeCell ref="W10:W15"/>
    <mergeCell ref="A16:A21"/>
    <mergeCell ref="W16:W21"/>
    <mergeCell ref="A1:W1"/>
    <mergeCell ref="D3:G3"/>
    <mergeCell ref="H3:K3"/>
    <mergeCell ref="M3:P3"/>
    <mergeCell ref="Q3:T3"/>
  </mergeCells>
  <pageMargins left="0.82677165354330706" right="0.82677165354330706" top="0.62992125984251968" bottom="0.62992125984251968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zoomScale="115" zoomScaleNormal="115" workbookViewId="0">
      <selection activeCell="B29" sqref="B29"/>
    </sheetView>
  </sheetViews>
  <sheetFormatPr defaultRowHeight="15.6"/>
  <cols>
    <col min="1" max="1" width="3.44140625" style="1" customWidth="1"/>
    <col min="2" max="2" width="31.5546875" style="5" customWidth="1"/>
    <col min="3" max="3" width="6.88671875" style="8" customWidth="1"/>
    <col min="4" max="4" width="3.6640625" style="8" customWidth="1"/>
    <col min="5" max="6" width="3.6640625" style="6" customWidth="1"/>
    <col min="7" max="7" width="4.109375" style="6" customWidth="1"/>
    <col min="8" max="9" width="3.6640625" style="6" customWidth="1"/>
    <col min="10" max="10" width="3.77734375" style="6" customWidth="1"/>
    <col min="11" max="11" width="4.109375" style="6" customWidth="1"/>
    <col min="12" max="12" width="6.33203125" style="6" customWidth="1"/>
    <col min="13" max="15" width="3.6640625" style="6" customWidth="1"/>
    <col min="16" max="16" width="4.109375" style="6" customWidth="1"/>
    <col min="17" max="19" width="3.6640625" style="6" customWidth="1"/>
    <col min="20" max="20" width="4.109375" style="6" customWidth="1"/>
    <col min="21" max="21" width="6.44140625" style="6" customWidth="1"/>
    <col min="22" max="22" width="6.33203125" style="6" customWidth="1"/>
    <col min="23" max="23" width="6.33203125" style="2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3.8" customHeight="1" thickBot="1"/>
    <row r="3" spans="1:23" ht="12.15" customHeight="1" thickBot="1">
      <c r="A3" s="82" t="s">
        <v>0</v>
      </c>
      <c r="B3" s="83" t="s">
        <v>65</v>
      </c>
      <c r="C3" s="84" t="s">
        <v>56</v>
      </c>
      <c r="D3" s="200" t="s">
        <v>57</v>
      </c>
      <c r="E3" s="201"/>
      <c r="F3" s="201"/>
      <c r="G3" s="201"/>
      <c r="H3" s="202" t="s">
        <v>58</v>
      </c>
      <c r="I3" s="203"/>
      <c r="J3" s="203"/>
      <c r="K3" s="203"/>
      <c r="L3" s="85" t="s">
        <v>61</v>
      </c>
      <c r="M3" s="200" t="s">
        <v>59</v>
      </c>
      <c r="N3" s="203"/>
      <c r="O3" s="203"/>
      <c r="P3" s="203"/>
      <c r="Q3" s="200" t="s">
        <v>60</v>
      </c>
      <c r="R3" s="203"/>
      <c r="S3" s="203"/>
      <c r="T3" s="203"/>
      <c r="U3" s="85" t="s">
        <v>61</v>
      </c>
      <c r="V3" s="85" t="s">
        <v>62</v>
      </c>
      <c r="W3" s="86" t="s">
        <v>63</v>
      </c>
    </row>
    <row r="4" spans="1:23" ht="12.15" customHeight="1">
      <c r="A4" s="165" t="s">
        <v>47</v>
      </c>
      <c r="B4" s="118" t="s">
        <v>4</v>
      </c>
      <c r="C4" s="119">
        <v>2016</v>
      </c>
      <c r="D4" s="56"/>
      <c r="E4" s="57"/>
      <c r="F4" s="57"/>
      <c r="G4" s="58"/>
      <c r="H4" s="59"/>
      <c r="I4" s="57"/>
      <c r="J4" s="57"/>
      <c r="K4" s="60"/>
      <c r="L4" s="61"/>
      <c r="M4" s="57"/>
      <c r="N4" s="62"/>
      <c r="O4" s="57"/>
      <c r="P4" s="58"/>
      <c r="Q4" s="57"/>
      <c r="R4" s="57"/>
      <c r="S4" s="57"/>
      <c r="T4" s="58"/>
      <c r="U4" s="60"/>
      <c r="V4" s="61"/>
      <c r="W4" s="176">
        <v>1</v>
      </c>
    </row>
    <row r="5" spans="1:23" ht="12.15" customHeight="1">
      <c r="A5" s="166"/>
      <c r="B5" s="118" t="s">
        <v>74</v>
      </c>
      <c r="C5" s="119">
        <v>2016</v>
      </c>
      <c r="D5" s="23"/>
      <c r="E5" s="10"/>
      <c r="F5" s="10"/>
      <c r="G5" s="21"/>
      <c r="H5" s="9"/>
      <c r="I5" s="10"/>
      <c r="J5" s="10"/>
      <c r="K5" s="11"/>
      <c r="L5" s="32"/>
      <c r="M5" s="10"/>
      <c r="N5" s="22"/>
      <c r="O5" s="10"/>
      <c r="P5" s="21"/>
      <c r="Q5" s="10"/>
      <c r="R5" s="10"/>
      <c r="S5" s="10"/>
      <c r="T5" s="21"/>
      <c r="U5" s="11"/>
      <c r="V5" s="32"/>
      <c r="W5" s="204"/>
    </row>
    <row r="6" spans="1:23" ht="12.15" customHeight="1">
      <c r="A6" s="166"/>
      <c r="B6" s="118" t="s">
        <v>75</v>
      </c>
      <c r="C6" s="119">
        <v>2016</v>
      </c>
      <c r="D6" s="23"/>
      <c r="E6" s="10"/>
      <c r="F6" s="10"/>
      <c r="G6" s="21"/>
      <c r="H6" s="9"/>
      <c r="I6" s="10"/>
      <c r="J6" s="10"/>
      <c r="K6" s="11"/>
      <c r="L6" s="32"/>
      <c r="M6" s="10"/>
      <c r="N6" s="22"/>
      <c r="O6" s="10"/>
      <c r="P6" s="21"/>
      <c r="Q6" s="10"/>
      <c r="R6" s="10"/>
      <c r="S6" s="10"/>
      <c r="T6" s="21"/>
      <c r="U6" s="11"/>
      <c r="V6" s="32"/>
      <c r="W6" s="204"/>
    </row>
    <row r="7" spans="1:23" ht="12.15" customHeight="1">
      <c r="A7" s="166"/>
      <c r="B7" s="118" t="s">
        <v>76</v>
      </c>
      <c r="C7" s="119">
        <v>2016</v>
      </c>
      <c r="D7" s="33"/>
      <c r="E7" s="34"/>
      <c r="F7" s="34"/>
      <c r="G7" s="35"/>
      <c r="H7" s="36"/>
      <c r="I7" s="34"/>
      <c r="J7" s="34"/>
      <c r="K7" s="37"/>
      <c r="L7" s="38"/>
      <c r="M7" s="34"/>
      <c r="N7" s="39"/>
      <c r="O7" s="34"/>
      <c r="P7" s="35"/>
      <c r="Q7" s="34"/>
      <c r="R7" s="34"/>
      <c r="S7" s="34"/>
      <c r="T7" s="35"/>
      <c r="U7" s="37"/>
      <c r="V7" s="38"/>
      <c r="W7" s="204"/>
    </row>
    <row r="8" spans="1:23" ht="12.15" customHeight="1" thickBot="1">
      <c r="A8" s="167"/>
      <c r="B8" s="120" t="s">
        <v>45</v>
      </c>
      <c r="C8" s="121" t="s">
        <v>66</v>
      </c>
      <c r="D8" s="65">
        <v>0.2</v>
      </c>
      <c r="E8" s="66">
        <v>7.7</v>
      </c>
      <c r="F8" s="66">
        <v>8.3000000000000007</v>
      </c>
      <c r="G8" s="47">
        <f>(E8+F8)+D8</f>
        <v>16.2</v>
      </c>
      <c r="H8" s="65">
        <v>0.5</v>
      </c>
      <c r="I8" s="66">
        <v>8.9</v>
      </c>
      <c r="J8" s="66">
        <v>8.5</v>
      </c>
      <c r="K8" s="47">
        <f>(I8+J8)+H8</f>
        <v>17.899999999999999</v>
      </c>
      <c r="L8" s="48">
        <f>(G8+K8)</f>
        <v>34.099999999999994</v>
      </c>
      <c r="M8" s="65">
        <v>0.1</v>
      </c>
      <c r="N8" s="66">
        <v>9.33</v>
      </c>
      <c r="O8" s="66">
        <v>9.36</v>
      </c>
      <c r="P8" s="47">
        <f>(N8+O8)+M8</f>
        <v>18.79</v>
      </c>
      <c r="Q8" s="65">
        <v>0.1</v>
      </c>
      <c r="R8" s="66">
        <v>9.1999999999999993</v>
      </c>
      <c r="S8" s="66">
        <v>9.26</v>
      </c>
      <c r="T8" s="47">
        <f>(R8+S8)+Q8</f>
        <v>18.560000000000002</v>
      </c>
      <c r="U8" s="48">
        <f>(P8+T8)</f>
        <v>37.35</v>
      </c>
      <c r="V8" s="69">
        <f>L8+U8</f>
        <v>71.449999999999989</v>
      </c>
      <c r="W8" s="205"/>
    </row>
    <row r="9" spans="1:23" ht="12.15" customHeight="1">
      <c r="A9" s="168" t="s">
        <v>48</v>
      </c>
      <c r="B9" s="118" t="s">
        <v>77</v>
      </c>
      <c r="C9" s="119">
        <v>2016</v>
      </c>
      <c r="D9" s="9"/>
      <c r="E9" s="10"/>
      <c r="F9" s="10"/>
      <c r="G9" s="21"/>
      <c r="H9" s="9"/>
      <c r="I9" s="10"/>
      <c r="J9" s="10"/>
      <c r="K9" s="11"/>
      <c r="L9" s="32"/>
      <c r="M9" s="10"/>
      <c r="N9" s="22"/>
      <c r="O9" s="10"/>
      <c r="P9" s="21"/>
      <c r="Q9" s="10"/>
      <c r="R9" s="10"/>
      <c r="S9" s="10"/>
      <c r="T9" s="21"/>
      <c r="U9" s="26"/>
      <c r="V9" s="32"/>
      <c r="W9" s="189">
        <v>4</v>
      </c>
    </row>
    <row r="10" spans="1:23" ht="12.15" customHeight="1">
      <c r="A10" s="166"/>
      <c r="B10" s="118" t="s">
        <v>78</v>
      </c>
      <c r="C10" s="119">
        <v>2016</v>
      </c>
      <c r="D10" s="9"/>
      <c r="E10" s="10"/>
      <c r="F10" s="10"/>
      <c r="G10" s="21"/>
      <c r="H10" s="9"/>
      <c r="I10" s="10"/>
      <c r="J10" s="10"/>
      <c r="K10" s="11"/>
      <c r="L10" s="32"/>
      <c r="M10" s="10"/>
      <c r="N10" s="22"/>
      <c r="O10" s="10"/>
      <c r="P10" s="21"/>
      <c r="Q10" s="10"/>
      <c r="R10" s="10"/>
      <c r="S10" s="10"/>
      <c r="T10" s="21"/>
      <c r="U10" s="26"/>
      <c r="V10" s="32"/>
      <c r="W10" s="189"/>
    </row>
    <row r="11" spans="1:23" ht="12.15" customHeight="1">
      <c r="A11" s="166"/>
      <c r="B11" s="118" t="s">
        <v>8</v>
      </c>
      <c r="C11" s="119">
        <v>2016</v>
      </c>
      <c r="D11" s="9"/>
      <c r="E11" s="10"/>
      <c r="F11" s="10"/>
      <c r="G11" s="21"/>
      <c r="H11" s="9"/>
      <c r="I11" s="10"/>
      <c r="J11" s="10"/>
      <c r="K11" s="11"/>
      <c r="L11" s="32"/>
      <c r="M11" s="10"/>
      <c r="N11" s="22"/>
      <c r="O11" s="10"/>
      <c r="P11" s="21"/>
      <c r="Q11" s="10"/>
      <c r="R11" s="10"/>
      <c r="S11" s="10"/>
      <c r="T11" s="21"/>
      <c r="U11" s="26"/>
      <c r="V11" s="32"/>
      <c r="W11" s="189"/>
    </row>
    <row r="12" spans="1:23" ht="12.15" customHeight="1">
      <c r="A12" s="166"/>
      <c r="B12" s="118" t="s">
        <v>79</v>
      </c>
      <c r="C12" s="119">
        <v>2017</v>
      </c>
      <c r="D12" s="9"/>
      <c r="E12" s="10"/>
      <c r="F12" s="10"/>
      <c r="G12" s="21"/>
      <c r="H12" s="9"/>
      <c r="I12" s="10"/>
      <c r="J12" s="10"/>
      <c r="K12" s="11"/>
      <c r="L12" s="32"/>
      <c r="M12" s="10"/>
      <c r="N12" s="22"/>
      <c r="O12" s="10"/>
      <c r="P12" s="21"/>
      <c r="Q12" s="10"/>
      <c r="R12" s="10"/>
      <c r="S12" s="10"/>
      <c r="T12" s="21"/>
      <c r="U12" s="26"/>
      <c r="V12" s="32"/>
      <c r="W12" s="189"/>
    </row>
    <row r="13" spans="1:23" ht="12.15" customHeight="1" thickBot="1">
      <c r="A13" s="195"/>
      <c r="B13" s="120" t="s">
        <v>43</v>
      </c>
      <c r="C13" s="122" t="s">
        <v>66</v>
      </c>
      <c r="D13" s="45">
        <v>0.2</v>
      </c>
      <c r="E13" s="46">
        <v>7.6</v>
      </c>
      <c r="F13" s="46">
        <v>7.4</v>
      </c>
      <c r="G13" s="47">
        <f>(E13+F13)+D13</f>
        <v>15.2</v>
      </c>
      <c r="H13" s="45">
        <v>0.2</v>
      </c>
      <c r="I13" s="46">
        <v>7.5</v>
      </c>
      <c r="J13" s="46">
        <v>7.5</v>
      </c>
      <c r="K13" s="47">
        <f>(I13+J13)+H13</f>
        <v>15.2</v>
      </c>
      <c r="L13" s="48">
        <f>(G13+K13)</f>
        <v>30.4</v>
      </c>
      <c r="M13" s="45">
        <v>0.1</v>
      </c>
      <c r="N13" s="46">
        <v>9.5</v>
      </c>
      <c r="O13" s="46">
        <v>9.5</v>
      </c>
      <c r="P13" s="47">
        <f>(N13+O13)+M13</f>
        <v>19.100000000000001</v>
      </c>
      <c r="Q13" s="45">
        <v>0.1</v>
      </c>
      <c r="R13" s="46">
        <v>9.26</v>
      </c>
      <c r="S13" s="46">
        <v>9.26</v>
      </c>
      <c r="T13" s="47">
        <f>(R13+S13)+Q13</f>
        <v>18.62</v>
      </c>
      <c r="U13" s="48">
        <f>(P13+T13)</f>
        <v>37.72</v>
      </c>
      <c r="V13" s="29">
        <f t="shared" ref="V13" si="0">L13+U13</f>
        <v>68.12</v>
      </c>
      <c r="W13" s="189"/>
    </row>
    <row r="14" spans="1:23" ht="12.15" customHeight="1">
      <c r="A14" s="165" t="s">
        <v>49</v>
      </c>
      <c r="B14" s="123" t="s">
        <v>80</v>
      </c>
      <c r="C14" s="124">
        <v>2016</v>
      </c>
      <c r="D14" s="59"/>
      <c r="E14" s="57"/>
      <c r="F14" s="57"/>
      <c r="G14" s="58"/>
      <c r="H14" s="59"/>
      <c r="I14" s="57"/>
      <c r="J14" s="57"/>
      <c r="K14" s="60"/>
      <c r="L14" s="61"/>
      <c r="M14" s="57"/>
      <c r="N14" s="57"/>
      <c r="O14" s="57"/>
      <c r="P14" s="58"/>
      <c r="Q14" s="57"/>
      <c r="R14" s="57"/>
      <c r="S14" s="57"/>
      <c r="T14" s="58"/>
      <c r="U14" s="71"/>
      <c r="V14" s="61"/>
      <c r="W14" s="184">
        <v>7</v>
      </c>
    </row>
    <row r="15" spans="1:23" ht="12.15" customHeight="1">
      <c r="A15" s="182"/>
      <c r="B15" s="118" t="s">
        <v>5</v>
      </c>
      <c r="C15" s="119">
        <v>2016</v>
      </c>
      <c r="D15" s="42"/>
      <c r="E15" s="43"/>
      <c r="F15" s="43"/>
      <c r="G15" s="40"/>
      <c r="H15" s="43"/>
      <c r="I15" s="43"/>
      <c r="J15" s="43"/>
      <c r="K15" s="43"/>
      <c r="L15" s="41"/>
      <c r="M15" s="43"/>
      <c r="N15" s="43"/>
      <c r="O15" s="43"/>
      <c r="P15" s="40"/>
      <c r="Q15" s="43"/>
      <c r="R15" s="43"/>
      <c r="S15" s="43"/>
      <c r="T15" s="40"/>
      <c r="U15" s="44"/>
      <c r="V15" s="41"/>
      <c r="W15" s="206"/>
    </row>
    <row r="16" spans="1:23" ht="12.15" customHeight="1">
      <c r="A16" s="182"/>
      <c r="B16" s="118" t="s">
        <v>81</v>
      </c>
      <c r="C16" s="119">
        <v>2016</v>
      </c>
      <c r="D16" s="9"/>
      <c r="E16" s="10"/>
      <c r="F16" s="10"/>
      <c r="G16" s="21"/>
      <c r="H16" s="9"/>
      <c r="I16" s="10"/>
      <c r="J16" s="10"/>
      <c r="K16" s="11"/>
      <c r="L16" s="32"/>
      <c r="M16" s="10"/>
      <c r="N16" s="10"/>
      <c r="O16" s="10"/>
      <c r="P16" s="21"/>
      <c r="Q16" s="10"/>
      <c r="R16" s="10"/>
      <c r="S16" s="10"/>
      <c r="T16" s="21"/>
      <c r="U16" s="26"/>
      <c r="V16" s="32"/>
      <c r="W16" s="206"/>
    </row>
    <row r="17" spans="1:23" ht="12.15" customHeight="1">
      <c r="A17" s="182"/>
      <c r="B17" s="118" t="s">
        <v>82</v>
      </c>
      <c r="C17" s="119">
        <v>2016</v>
      </c>
      <c r="D17" s="9"/>
      <c r="E17" s="10"/>
      <c r="F17" s="10"/>
      <c r="G17" s="21"/>
      <c r="H17" s="9"/>
      <c r="I17" s="10"/>
      <c r="J17" s="10"/>
      <c r="K17" s="11"/>
      <c r="L17" s="32"/>
      <c r="M17" s="10"/>
      <c r="N17" s="10"/>
      <c r="O17" s="10"/>
      <c r="P17" s="21"/>
      <c r="Q17" s="10"/>
      <c r="R17" s="10"/>
      <c r="S17" s="10"/>
      <c r="T17" s="21"/>
      <c r="U17" s="26"/>
      <c r="V17" s="32"/>
      <c r="W17" s="206"/>
    </row>
    <row r="18" spans="1:23" ht="12.15" customHeight="1">
      <c r="A18" s="182"/>
      <c r="B18" s="118" t="s">
        <v>83</v>
      </c>
      <c r="C18" s="119">
        <v>2016</v>
      </c>
      <c r="D18" s="36"/>
      <c r="E18" s="34"/>
      <c r="F18" s="34"/>
      <c r="G18" s="35"/>
      <c r="H18" s="36"/>
      <c r="I18" s="34"/>
      <c r="J18" s="34"/>
      <c r="K18" s="37"/>
      <c r="L18" s="38"/>
      <c r="M18" s="34"/>
      <c r="N18" s="34"/>
      <c r="O18" s="34"/>
      <c r="P18" s="35"/>
      <c r="Q18" s="34"/>
      <c r="R18" s="34"/>
      <c r="S18" s="34"/>
      <c r="T18" s="35"/>
      <c r="U18" s="111"/>
      <c r="V18" s="38"/>
      <c r="W18" s="206"/>
    </row>
    <row r="19" spans="1:23" ht="12.15" customHeight="1" thickBot="1">
      <c r="A19" s="183"/>
      <c r="B19" s="120" t="s">
        <v>44</v>
      </c>
      <c r="C19" s="125" t="s">
        <v>66</v>
      </c>
      <c r="D19" s="65">
        <v>0.2</v>
      </c>
      <c r="E19" s="66">
        <v>6.7</v>
      </c>
      <c r="F19" s="66">
        <v>6.6</v>
      </c>
      <c r="G19" s="47">
        <f>(E19+F19)+D19</f>
        <v>13.5</v>
      </c>
      <c r="H19" s="65">
        <v>0.2</v>
      </c>
      <c r="I19" s="66">
        <v>6.3</v>
      </c>
      <c r="J19" s="66">
        <v>5.0999999999999996</v>
      </c>
      <c r="K19" s="47">
        <f>(I19+J19)+H19</f>
        <v>11.599999999999998</v>
      </c>
      <c r="L19" s="48">
        <f>(G19+K19)</f>
        <v>25.099999999999998</v>
      </c>
      <c r="M19" s="65">
        <v>0.1</v>
      </c>
      <c r="N19" s="66">
        <v>9.06</v>
      </c>
      <c r="O19" s="66">
        <v>9.0299999999999994</v>
      </c>
      <c r="P19" s="47">
        <f>(N19+O19)+M19</f>
        <v>18.190000000000001</v>
      </c>
      <c r="Q19" s="65">
        <v>0.1</v>
      </c>
      <c r="R19" s="66">
        <v>9.16</v>
      </c>
      <c r="S19" s="66">
        <v>8.93</v>
      </c>
      <c r="T19" s="47">
        <f>(R19+S19)+Q19</f>
        <v>18.190000000000001</v>
      </c>
      <c r="U19" s="48">
        <f>(P19+T19)</f>
        <v>36.380000000000003</v>
      </c>
      <c r="V19" s="50">
        <f>L19+U19</f>
        <v>61.480000000000004</v>
      </c>
      <c r="W19" s="207"/>
    </row>
    <row r="20" spans="1:23" ht="12.15" customHeight="1">
      <c r="A20" s="165" t="s">
        <v>50</v>
      </c>
      <c r="B20" s="118" t="s">
        <v>156</v>
      </c>
      <c r="C20" s="119">
        <v>2016</v>
      </c>
      <c r="D20" s="56"/>
      <c r="E20" s="57"/>
      <c r="F20" s="57"/>
      <c r="G20" s="58"/>
      <c r="H20" s="59"/>
      <c r="I20" s="57"/>
      <c r="J20" s="57"/>
      <c r="K20" s="60"/>
      <c r="L20" s="61"/>
      <c r="M20" s="57"/>
      <c r="N20" s="62"/>
      <c r="O20" s="57"/>
      <c r="P20" s="58"/>
      <c r="Q20" s="57"/>
      <c r="R20" s="57"/>
      <c r="S20" s="57"/>
      <c r="T20" s="58"/>
      <c r="U20" s="60"/>
      <c r="V20" s="61"/>
      <c r="W20" s="176">
        <v>3</v>
      </c>
    </row>
    <row r="21" spans="1:23" ht="12.15" customHeight="1">
      <c r="A21" s="166"/>
      <c r="B21" s="118" t="s">
        <v>117</v>
      </c>
      <c r="C21" s="119">
        <v>2016</v>
      </c>
      <c r="D21" s="23"/>
      <c r="E21" s="10"/>
      <c r="F21" s="10"/>
      <c r="G21" s="21"/>
      <c r="H21" s="9"/>
      <c r="I21" s="10"/>
      <c r="J21" s="10"/>
      <c r="K21" s="11"/>
      <c r="L21" s="32"/>
      <c r="M21" s="10"/>
      <c r="N21" s="22"/>
      <c r="O21" s="10"/>
      <c r="P21" s="21"/>
      <c r="Q21" s="10"/>
      <c r="R21" s="10"/>
      <c r="S21" s="10"/>
      <c r="T21" s="21"/>
      <c r="U21" s="11"/>
      <c r="V21" s="32"/>
      <c r="W21" s="204"/>
    </row>
    <row r="22" spans="1:23" ht="12.15" customHeight="1">
      <c r="A22" s="166"/>
      <c r="B22" s="118" t="s">
        <v>157</v>
      </c>
      <c r="C22" s="119">
        <v>2016</v>
      </c>
      <c r="D22" s="9"/>
      <c r="E22" s="10"/>
      <c r="F22" s="10"/>
      <c r="G22" s="21"/>
      <c r="H22" s="9"/>
      <c r="I22" s="10"/>
      <c r="J22" s="10"/>
      <c r="K22" s="21"/>
      <c r="L22" s="32"/>
      <c r="M22" s="10"/>
      <c r="N22" s="22"/>
      <c r="O22" s="10"/>
      <c r="P22" s="21"/>
      <c r="Q22" s="10"/>
      <c r="R22" s="10"/>
      <c r="S22" s="10"/>
      <c r="T22" s="21"/>
      <c r="U22" s="32"/>
      <c r="V22" s="32"/>
      <c r="W22" s="204"/>
    </row>
    <row r="23" spans="1:23" ht="12.15" customHeight="1">
      <c r="A23" s="195"/>
      <c r="B23" s="126" t="s">
        <v>158</v>
      </c>
      <c r="C23" s="119">
        <v>2016</v>
      </c>
      <c r="D23" s="23"/>
      <c r="E23" s="10"/>
      <c r="F23" s="10"/>
      <c r="G23" s="21"/>
      <c r="H23" s="9"/>
      <c r="I23" s="10"/>
      <c r="J23" s="10"/>
      <c r="K23" s="11"/>
      <c r="L23" s="32"/>
      <c r="M23" s="10"/>
      <c r="N23" s="22"/>
      <c r="O23" s="10"/>
      <c r="P23" s="21"/>
      <c r="Q23" s="10"/>
      <c r="R23" s="10"/>
      <c r="S23" s="10"/>
      <c r="T23" s="21"/>
      <c r="U23" s="11"/>
      <c r="V23" s="32"/>
      <c r="W23" s="208"/>
    </row>
    <row r="24" spans="1:23" ht="12.15" customHeight="1">
      <c r="A24" s="195"/>
      <c r="B24" s="126" t="s">
        <v>118</v>
      </c>
      <c r="C24" s="119">
        <v>2016</v>
      </c>
      <c r="D24" s="33"/>
      <c r="E24" s="34"/>
      <c r="F24" s="34"/>
      <c r="G24" s="35"/>
      <c r="H24" s="36"/>
      <c r="I24" s="34"/>
      <c r="J24" s="34"/>
      <c r="K24" s="37"/>
      <c r="L24" s="38"/>
      <c r="M24" s="34"/>
      <c r="N24" s="39"/>
      <c r="O24" s="34"/>
      <c r="P24" s="35"/>
      <c r="Q24" s="34"/>
      <c r="R24" s="34"/>
      <c r="S24" s="34"/>
      <c r="T24" s="35"/>
      <c r="U24" s="37"/>
      <c r="V24" s="38"/>
      <c r="W24" s="208"/>
    </row>
    <row r="25" spans="1:23" ht="12.15" customHeight="1" thickBot="1">
      <c r="A25" s="167"/>
      <c r="B25" s="120" t="s">
        <v>46</v>
      </c>
      <c r="C25" s="127" t="s">
        <v>66</v>
      </c>
      <c r="D25" s="65">
        <v>0.2</v>
      </c>
      <c r="E25" s="66">
        <v>8.6999999999999993</v>
      </c>
      <c r="F25" s="66">
        <v>7.2</v>
      </c>
      <c r="G25" s="47">
        <f>(E25+F25)+D25</f>
        <v>16.099999999999998</v>
      </c>
      <c r="H25" s="65">
        <v>0.2</v>
      </c>
      <c r="I25" s="66">
        <v>8.3000000000000007</v>
      </c>
      <c r="J25" s="66">
        <v>7.4</v>
      </c>
      <c r="K25" s="47">
        <f>(I25+J25)+H25</f>
        <v>15.9</v>
      </c>
      <c r="L25" s="48">
        <f>(G25+K25)</f>
        <v>32</v>
      </c>
      <c r="M25" s="65">
        <v>0.1</v>
      </c>
      <c r="N25" s="66">
        <v>9.26</v>
      </c>
      <c r="O25" s="66">
        <v>9.1999999999999993</v>
      </c>
      <c r="P25" s="47">
        <f>(N25+O25)+M25</f>
        <v>18.560000000000002</v>
      </c>
      <c r="Q25" s="65">
        <v>0.1</v>
      </c>
      <c r="R25" s="66">
        <v>8.9</v>
      </c>
      <c r="S25" s="66">
        <v>8.6999999999999993</v>
      </c>
      <c r="T25" s="47">
        <f>(R25+S25)+Q25</f>
        <v>17.700000000000003</v>
      </c>
      <c r="U25" s="48">
        <f>(P25+T25)</f>
        <v>36.260000000000005</v>
      </c>
      <c r="V25" s="69">
        <f>L25+U25</f>
        <v>68.260000000000005</v>
      </c>
      <c r="W25" s="205"/>
    </row>
    <row r="26" spans="1:23" ht="12.15" customHeight="1">
      <c r="A26" s="112"/>
      <c r="B26" s="128" t="s">
        <v>119</v>
      </c>
      <c r="C26" s="129">
        <v>2016</v>
      </c>
      <c r="D26" s="23"/>
      <c r="E26" s="10"/>
      <c r="F26" s="10"/>
      <c r="G26" s="21"/>
      <c r="H26" s="9"/>
      <c r="I26" s="10"/>
      <c r="J26" s="10"/>
      <c r="K26" s="11"/>
      <c r="L26" s="27"/>
      <c r="M26" s="10"/>
      <c r="N26" s="22"/>
      <c r="O26" s="10"/>
      <c r="P26" s="21"/>
      <c r="Q26" s="10"/>
      <c r="R26" s="10"/>
      <c r="S26" s="10"/>
      <c r="T26" s="21"/>
      <c r="U26" s="26"/>
      <c r="V26" s="28"/>
      <c r="W26" s="117"/>
    </row>
    <row r="27" spans="1:23" ht="12.15" customHeight="1">
      <c r="A27" s="112"/>
      <c r="B27" s="128" t="s">
        <v>148</v>
      </c>
      <c r="C27" s="129">
        <v>2106</v>
      </c>
      <c r="D27" s="23"/>
      <c r="E27" s="10"/>
      <c r="F27" s="10"/>
      <c r="G27" s="21"/>
      <c r="H27" s="9"/>
      <c r="I27" s="10"/>
      <c r="J27" s="10"/>
      <c r="K27" s="11"/>
      <c r="L27" s="27"/>
      <c r="M27" s="10"/>
      <c r="N27" s="22"/>
      <c r="O27" s="10"/>
      <c r="P27" s="21"/>
      <c r="Q27" s="10"/>
      <c r="R27" s="10"/>
      <c r="S27" s="10"/>
      <c r="T27" s="21"/>
      <c r="U27" s="26"/>
      <c r="V27" s="28"/>
      <c r="W27" s="117"/>
    </row>
    <row r="28" spans="1:23" ht="12.15" customHeight="1">
      <c r="A28" s="112"/>
      <c r="B28" s="128" t="s">
        <v>147</v>
      </c>
      <c r="C28" s="129">
        <v>2106</v>
      </c>
      <c r="D28" s="23"/>
      <c r="E28" s="10"/>
      <c r="F28" s="10"/>
      <c r="G28" s="21"/>
      <c r="H28" s="9"/>
      <c r="I28" s="10"/>
      <c r="J28" s="10"/>
      <c r="K28" s="11"/>
      <c r="L28" s="27"/>
      <c r="M28" s="10"/>
      <c r="N28" s="22"/>
      <c r="O28" s="10"/>
      <c r="P28" s="21"/>
      <c r="Q28" s="10"/>
      <c r="R28" s="10"/>
      <c r="S28" s="10"/>
      <c r="T28" s="21"/>
      <c r="U28" s="26"/>
      <c r="V28" s="28"/>
      <c r="W28" s="117"/>
    </row>
    <row r="29" spans="1:23" ht="12.15" customHeight="1">
      <c r="A29" s="112" t="s">
        <v>51</v>
      </c>
      <c r="B29" s="128" t="s">
        <v>146</v>
      </c>
      <c r="C29" s="129">
        <v>2106</v>
      </c>
      <c r="D29" s="23"/>
      <c r="E29" s="10"/>
      <c r="F29" s="10"/>
      <c r="G29" s="21"/>
      <c r="H29" s="9"/>
      <c r="I29" s="10"/>
      <c r="J29" s="10"/>
      <c r="K29" s="11"/>
      <c r="L29" s="27"/>
      <c r="M29" s="10"/>
      <c r="N29" s="22"/>
      <c r="O29" s="10"/>
      <c r="P29" s="21"/>
      <c r="Q29" s="10"/>
      <c r="R29" s="10"/>
      <c r="S29" s="10"/>
      <c r="T29" s="21"/>
      <c r="U29" s="26"/>
      <c r="V29" s="28"/>
      <c r="W29" s="117"/>
    </row>
    <row r="30" spans="1:23" ht="12.15" customHeight="1">
      <c r="A30" s="112"/>
      <c r="B30" s="128" t="s">
        <v>120</v>
      </c>
      <c r="C30" s="129">
        <v>2106</v>
      </c>
      <c r="D30" s="23"/>
      <c r="E30" s="10"/>
      <c r="F30" s="10"/>
      <c r="G30" s="21"/>
      <c r="H30" s="9"/>
      <c r="I30" s="10"/>
      <c r="J30" s="10"/>
      <c r="K30" s="11"/>
      <c r="L30" s="27"/>
      <c r="M30" s="10"/>
      <c r="N30" s="22"/>
      <c r="O30" s="10"/>
      <c r="P30" s="21"/>
      <c r="Q30" s="10"/>
      <c r="R30" s="10"/>
      <c r="S30" s="10"/>
      <c r="T30" s="21"/>
      <c r="U30" s="26"/>
      <c r="V30" s="28"/>
      <c r="W30" s="117">
        <v>2</v>
      </c>
    </row>
    <row r="31" spans="1:23" ht="12.15" customHeight="1" thickBot="1">
      <c r="A31" s="112"/>
      <c r="B31" s="120" t="s">
        <v>122</v>
      </c>
      <c r="C31" s="121" t="s">
        <v>66</v>
      </c>
      <c r="D31" s="65">
        <v>0.2</v>
      </c>
      <c r="E31" s="66">
        <v>8.1</v>
      </c>
      <c r="F31" s="66">
        <v>7.7</v>
      </c>
      <c r="G31" s="47">
        <f>(E31+F31)+D31</f>
        <v>16</v>
      </c>
      <c r="H31" s="65">
        <v>0.3</v>
      </c>
      <c r="I31" s="66">
        <v>8.5</v>
      </c>
      <c r="J31" s="66">
        <v>8.4</v>
      </c>
      <c r="K31" s="47">
        <f>(I31+J31)+H31</f>
        <v>17.2</v>
      </c>
      <c r="L31" s="48">
        <f>(G31+K31)</f>
        <v>33.200000000000003</v>
      </c>
      <c r="M31" s="65">
        <v>0.1</v>
      </c>
      <c r="N31" s="66">
        <v>9.4</v>
      </c>
      <c r="O31" s="66">
        <v>9.3000000000000007</v>
      </c>
      <c r="P31" s="47">
        <f>(N31+O31)+M31</f>
        <v>18.800000000000004</v>
      </c>
      <c r="Q31" s="65">
        <v>0.1</v>
      </c>
      <c r="R31" s="66">
        <v>9.1300000000000008</v>
      </c>
      <c r="S31" s="66">
        <v>9.06</v>
      </c>
      <c r="T31" s="47">
        <f>(R31+S31)+Q31</f>
        <v>18.290000000000003</v>
      </c>
      <c r="U31" s="48">
        <f>(P31+T31)</f>
        <v>37.090000000000003</v>
      </c>
      <c r="V31" s="69">
        <f>L31+U31</f>
        <v>70.290000000000006</v>
      </c>
      <c r="W31" s="117"/>
    </row>
    <row r="32" spans="1:23" ht="12.15" customHeight="1">
      <c r="A32" s="165" t="s">
        <v>52</v>
      </c>
      <c r="B32" s="118" t="s">
        <v>97</v>
      </c>
      <c r="C32" s="119">
        <v>2016</v>
      </c>
      <c r="D32" s="56"/>
      <c r="E32" s="57"/>
      <c r="F32" s="57"/>
      <c r="G32" s="58"/>
      <c r="H32" s="59"/>
      <c r="I32" s="57"/>
      <c r="J32" s="57"/>
      <c r="K32" s="60"/>
      <c r="L32" s="61"/>
      <c r="M32" s="57"/>
      <c r="N32" s="62"/>
      <c r="O32" s="57"/>
      <c r="P32" s="58"/>
      <c r="Q32" s="57"/>
      <c r="R32" s="57"/>
      <c r="S32" s="57"/>
      <c r="T32" s="58"/>
      <c r="U32" s="60"/>
      <c r="V32" s="61"/>
      <c r="W32" s="176">
        <v>6</v>
      </c>
    </row>
    <row r="33" spans="1:23" ht="12.15" customHeight="1">
      <c r="A33" s="166"/>
      <c r="B33" s="118" t="s">
        <v>98</v>
      </c>
      <c r="C33" s="119">
        <v>2016</v>
      </c>
      <c r="D33" s="23"/>
      <c r="E33" s="10"/>
      <c r="F33" s="10"/>
      <c r="G33" s="21"/>
      <c r="H33" s="9"/>
      <c r="I33" s="10"/>
      <c r="J33" s="10"/>
      <c r="K33" s="11"/>
      <c r="L33" s="32"/>
      <c r="M33" s="10"/>
      <c r="N33" s="22"/>
      <c r="O33" s="10"/>
      <c r="P33" s="21"/>
      <c r="Q33" s="10"/>
      <c r="R33" s="10"/>
      <c r="S33" s="10"/>
      <c r="T33" s="21"/>
      <c r="U33" s="11"/>
      <c r="V33" s="32"/>
      <c r="W33" s="204"/>
    </row>
    <row r="34" spans="1:23" ht="12.15" customHeight="1">
      <c r="A34" s="166"/>
      <c r="B34" s="118" t="s">
        <v>99</v>
      </c>
      <c r="C34" s="119">
        <v>2016</v>
      </c>
      <c r="D34" s="33"/>
      <c r="E34" s="34"/>
      <c r="F34" s="34"/>
      <c r="G34" s="35"/>
      <c r="H34" s="36"/>
      <c r="I34" s="34"/>
      <c r="J34" s="34"/>
      <c r="K34" s="37"/>
      <c r="L34" s="38"/>
      <c r="M34" s="34"/>
      <c r="N34" s="39"/>
      <c r="O34" s="34"/>
      <c r="P34" s="35"/>
      <c r="Q34" s="34"/>
      <c r="R34" s="34"/>
      <c r="S34" s="34"/>
      <c r="T34" s="35"/>
      <c r="U34" s="37"/>
      <c r="V34" s="38"/>
      <c r="W34" s="204"/>
    </row>
    <row r="35" spans="1:23" ht="12.15" customHeight="1" thickBot="1">
      <c r="A35" s="167"/>
      <c r="B35" s="130" t="s">
        <v>16</v>
      </c>
      <c r="C35" s="121" t="s">
        <v>66</v>
      </c>
      <c r="D35" s="65">
        <v>0.2</v>
      </c>
      <c r="E35" s="66">
        <v>6.7</v>
      </c>
      <c r="F35" s="66">
        <v>7.6</v>
      </c>
      <c r="G35" s="47">
        <f>(E35+F35)+D35</f>
        <v>14.5</v>
      </c>
      <c r="H35" s="65">
        <v>0.2</v>
      </c>
      <c r="I35" s="66">
        <v>6.3</v>
      </c>
      <c r="J35" s="66">
        <v>7.6</v>
      </c>
      <c r="K35" s="47">
        <f>(I35+J35)+H35</f>
        <v>14.099999999999998</v>
      </c>
      <c r="L35" s="48">
        <f>(G35+K35)</f>
        <v>28.599999999999998</v>
      </c>
      <c r="M35" s="65">
        <v>0.1</v>
      </c>
      <c r="N35" s="66">
        <v>9.26</v>
      </c>
      <c r="O35" s="66">
        <v>9.33</v>
      </c>
      <c r="P35" s="47">
        <f>(N35+O35)+M35</f>
        <v>18.690000000000001</v>
      </c>
      <c r="Q35" s="65">
        <v>0.1</v>
      </c>
      <c r="R35" s="66">
        <v>8.76</v>
      </c>
      <c r="S35" s="66">
        <v>8.8000000000000007</v>
      </c>
      <c r="T35" s="47">
        <f>(R35+S35)+Q35</f>
        <v>17.660000000000004</v>
      </c>
      <c r="U35" s="48">
        <f>(P35+T35)</f>
        <v>36.350000000000009</v>
      </c>
      <c r="V35" s="69">
        <f>L35+U35</f>
        <v>64.95</v>
      </c>
      <c r="W35" s="205"/>
    </row>
    <row r="36" spans="1:23" ht="12.15" customHeight="1">
      <c r="A36" s="165" t="s">
        <v>53</v>
      </c>
      <c r="B36" s="118" t="s">
        <v>100</v>
      </c>
      <c r="C36" s="119">
        <v>2016</v>
      </c>
      <c r="D36" s="56"/>
      <c r="E36" s="57"/>
      <c r="F36" s="57"/>
      <c r="G36" s="58"/>
      <c r="H36" s="59"/>
      <c r="I36" s="57"/>
      <c r="J36" s="57"/>
      <c r="K36" s="60"/>
      <c r="L36" s="61"/>
      <c r="M36" s="57"/>
      <c r="N36" s="62"/>
      <c r="O36" s="57"/>
      <c r="P36" s="58"/>
      <c r="Q36" s="57"/>
      <c r="R36" s="57"/>
      <c r="S36" s="57"/>
      <c r="T36" s="58"/>
      <c r="U36" s="71"/>
      <c r="V36" s="61"/>
      <c r="W36" s="188">
        <v>5</v>
      </c>
    </row>
    <row r="37" spans="1:23" ht="12.15" customHeight="1">
      <c r="A37" s="166"/>
      <c r="B37" s="118" t="s">
        <v>101</v>
      </c>
      <c r="C37" s="119">
        <v>2016</v>
      </c>
      <c r="D37" s="23"/>
      <c r="E37" s="10"/>
      <c r="F37" s="10"/>
      <c r="G37" s="21"/>
      <c r="H37" s="9"/>
      <c r="I37" s="10"/>
      <c r="J37" s="10"/>
      <c r="K37" s="11"/>
      <c r="L37" s="32"/>
      <c r="M37" s="10"/>
      <c r="N37" s="22"/>
      <c r="O37" s="10"/>
      <c r="P37" s="21"/>
      <c r="Q37" s="10"/>
      <c r="R37" s="10"/>
      <c r="S37" s="10"/>
      <c r="T37" s="21"/>
      <c r="U37" s="26"/>
      <c r="V37" s="32"/>
      <c r="W37" s="189"/>
    </row>
    <row r="38" spans="1:23" ht="12.15" customHeight="1">
      <c r="A38" s="166"/>
      <c r="B38" s="118" t="s">
        <v>102</v>
      </c>
      <c r="C38" s="119">
        <v>2016</v>
      </c>
      <c r="D38" s="33"/>
      <c r="E38" s="34"/>
      <c r="F38" s="34"/>
      <c r="G38" s="35"/>
      <c r="H38" s="36"/>
      <c r="I38" s="34"/>
      <c r="J38" s="34"/>
      <c r="K38" s="37"/>
      <c r="L38" s="38"/>
      <c r="M38" s="34"/>
      <c r="N38" s="39"/>
      <c r="O38" s="34"/>
      <c r="P38" s="35"/>
      <c r="Q38" s="34"/>
      <c r="R38" s="34"/>
      <c r="S38" s="34"/>
      <c r="T38" s="35"/>
      <c r="U38" s="111"/>
      <c r="V38" s="38"/>
      <c r="W38" s="189"/>
    </row>
    <row r="39" spans="1:23" ht="12.15" customHeight="1" thickBot="1">
      <c r="A39" s="167"/>
      <c r="B39" s="130" t="s">
        <v>17</v>
      </c>
      <c r="C39" s="121" t="s">
        <v>66</v>
      </c>
      <c r="D39" s="65">
        <v>0.2</v>
      </c>
      <c r="E39" s="66">
        <v>7.6</v>
      </c>
      <c r="F39" s="66">
        <v>8.6</v>
      </c>
      <c r="G39" s="47">
        <f>(E39+F39)+D39</f>
        <v>16.399999999999999</v>
      </c>
      <c r="H39" s="65">
        <v>0.2</v>
      </c>
      <c r="I39" s="66">
        <v>7.3</v>
      </c>
      <c r="J39" s="66">
        <v>8</v>
      </c>
      <c r="K39" s="47">
        <f>(I39+J39)+H39</f>
        <v>15.5</v>
      </c>
      <c r="L39" s="48">
        <f>(G39+K39)</f>
        <v>31.9</v>
      </c>
      <c r="M39" s="65">
        <v>0.1</v>
      </c>
      <c r="N39" s="66">
        <v>7.43</v>
      </c>
      <c r="O39" s="66">
        <v>9.43</v>
      </c>
      <c r="P39" s="47">
        <f>(N39+O39)+M39</f>
        <v>16.96</v>
      </c>
      <c r="Q39" s="65">
        <v>0.1</v>
      </c>
      <c r="R39" s="66">
        <v>8.8000000000000007</v>
      </c>
      <c r="S39" s="66">
        <v>8.76</v>
      </c>
      <c r="T39" s="47">
        <f>(R39+S39)+Q39</f>
        <v>17.660000000000004</v>
      </c>
      <c r="U39" s="48">
        <f>(P39+T39)</f>
        <v>34.620000000000005</v>
      </c>
      <c r="V39" s="50">
        <f t="shared" ref="V39" si="1">L39+U39</f>
        <v>66.52000000000001</v>
      </c>
      <c r="W39" s="190"/>
    </row>
  </sheetData>
  <mergeCells count="17">
    <mergeCell ref="A4:A8"/>
    <mergeCell ref="A32:A35"/>
    <mergeCell ref="W32:W35"/>
    <mergeCell ref="A36:A39"/>
    <mergeCell ref="W36:W39"/>
    <mergeCell ref="W4:W8"/>
    <mergeCell ref="A9:A13"/>
    <mergeCell ref="W9:W13"/>
    <mergeCell ref="A14:A19"/>
    <mergeCell ref="W14:W19"/>
    <mergeCell ref="A20:A25"/>
    <mergeCell ref="W20:W25"/>
    <mergeCell ref="A1:W1"/>
    <mergeCell ref="D3:G3"/>
    <mergeCell ref="H3:K3"/>
    <mergeCell ref="M3:P3"/>
    <mergeCell ref="Q3:T3"/>
  </mergeCells>
  <pageMargins left="0.82677165354330706" right="0.82677165354330706" top="0.62992125984251968" bottom="0.62992125984251968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topLeftCell="A13" zoomScale="115" zoomScaleNormal="115" workbookViewId="0">
      <selection activeCell="N23" sqref="N23"/>
    </sheetView>
  </sheetViews>
  <sheetFormatPr defaultRowHeight="15.6"/>
  <cols>
    <col min="1" max="1" width="3.44140625" style="1" customWidth="1"/>
    <col min="2" max="2" width="22.5546875" style="5" customWidth="1"/>
    <col min="3" max="3" width="10.5546875" style="8" customWidth="1"/>
    <col min="4" max="4" width="3.6640625" style="8" customWidth="1"/>
    <col min="5" max="6" width="3.6640625" style="6" customWidth="1"/>
    <col min="7" max="7" width="4.33203125" style="6" customWidth="1"/>
    <col min="8" max="10" width="3.6640625" style="6" customWidth="1"/>
    <col min="11" max="11" width="4.33203125" style="6" customWidth="1"/>
    <col min="12" max="12" width="7.33203125" style="6" customWidth="1"/>
    <col min="13" max="15" width="3.6640625" style="6" customWidth="1"/>
    <col min="16" max="16" width="4.33203125" style="6" customWidth="1"/>
    <col min="17" max="19" width="3.6640625" style="6" customWidth="1"/>
    <col min="20" max="20" width="4.109375" style="6" customWidth="1"/>
    <col min="21" max="21" width="6" style="6" customWidth="1"/>
    <col min="22" max="22" width="7.109375" style="6" customWidth="1"/>
    <col min="23" max="23" width="6.44140625" style="8" customWidth="1"/>
  </cols>
  <sheetData>
    <row r="1" spans="1:23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3.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3.8" customHeight="1">
      <c r="A3" s="19" t="s">
        <v>0</v>
      </c>
      <c r="B3" s="14" t="s">
        <v>55</v>
      </c>
      <c r="C3" s="13" t="s">
        <v>56</v>
      </c>
      <c r="D3" s="209" t="s">
        <v>11</v>
      </c>
      <c r="E3" s="210"/>
      <c r="F3" s="210"/>
      <c r="G3" s="210"/>
      <c r="H3" s="209" t="s">
        <v>12</v>
      </c>
      <c r="I3" s="210"/>
      <c r="J3" s="210"/>
      <c r="K3" s="210"/>
      <c r="L3" s="15" t="s">
        <v>1</v>
      </c>
      <c r="M3" s="209" t="s">
        <v>13</v>
      </c>
      <c r="N3" s="210"/>
      <c r="O3" s="210"/>
      <c r="P3" s="210"/>
      <c r="Q3" s="209" t="s">
        <v>14</v>
      </c>
      <c r="R3" s="210"/>
      <c r="S3" s="210"/>
      <c r="T3" s="210"/>
      <c r="U3" s="15" t="s">
        <v>2</v>
      </c>
      <c r="V3" s="15" t="s">
        <v>3</v>
      </c>
      <c r="W3" s="13" t="s">
        <v>138</v>
      </c>
    </row>
    <row r="4" spans="1:23" ht="13.95" customHeight="1">
      <c r="A4" s="16">
        <v>1</v>
      </c>
      <c r="B4" s="17" t="s">
        <v>18</v>
      </c>
      <c r="C4" s="16" t="s">
        <v>19</v>
      </c>
      <c r="D4" s="104">
        <f>slniečka!D8</f>
        <v>0.2</v>
      </c>
      <c r="E4" s="104">
        <f>slniečka!E8</f>
        <v>7.7</v>
      </c>
      <c r="F4" s="104">
        <f>slniečka!F8</f>
        <v>8.3000000000000007</v>
      </c>
      <c r="G4" s="113">
        <f>slniečka!G8</f>
        <v>16.2</v>
      </c>
      <c r="H4" s="104">
        <f>slniečka!H8</f>
        <v>0.5</v>
      </c>
      <c r="I4" s="104">
        <f>slniečka!I8</f>
        <v>8.9</v>
      </c>
      <c r="J4" s="104">
        <f>slniečka!J8</f>
        <v>8.5</v>
      </c>
      <c r="K4" s="113">
        <f>slniečka!K8</f>
        <v>17.899999999999999</v>
      </c>
      <c r="L4" s="114">
        <f>slniečka!L8</f>
        <v>34.099999999999994</v>
      </c>
      <c r="M4" s="113">
        <f>slniečka!M8</f>
        <v>0.1</v>
      </c>
      <c r="N4" s="113">
        <f>slniečka!N8</f>
        <v>9.33</v>
      </c>
      <c r="O4" s="113">
        <f>slniečka!O8</f>
        <v>9.36</v>
      </c>
      <c r="P4" s="113">
        <f>slniečka!P8</f>
        <v>18.79</v>
      </c>
      <c r="Q4" s="113">
        <f>slniečka!Q8</f>
        <v>0.1</v>
      </c>
      <c r="R4" s="113">
        <f>slniečka!R8</f>
        <v>9.1999999999999993</v>
      </c>
      <c r="S4" s="113">
        <f>slniečka!S8</f>
        <v>9.26</v>
      </c>
      <c r="T4" s="113">
        <f>slniečka!T8</f>
        <v>18.560000000000002</v>
      </c>
      <c r="U4" s="114">
        <f>slniečka!U8</f>
        <v>37.35</v>
      </c>
      <c r="V4" s="115">
        <f>slniečka!V8</f>
        <v>71.449999999999989</v>
      </c>
      <c r="W4" s="116">
        <v>1</v>
      </c>
    </row>
    <row r="5" spans="1:23" ht="13.95" customHeight="1">
      <c r="A5" s="16">
        <v>2</v>
      </c>
      <c r="B5" s="17" t="s">
        <v>20</v>
      </c>
      <c r="C5" s="16" t="s">
        <v>19</v>
      </c>
      <c r="D5" s="104">
        <f>slniečka!D13</f>
        <v>0.2</v>
      </c>
      <c r="E5" s="104">
        <f>slniečka!E13</f>
        <v>7.6</v>
      </c>
      <c r="F5" s="104">
        <f>slniečka!F13</f>
        <v>7.4</v>
      </c>
      <c r="G5" s="104">
        <f>slniečka!G13</f>
        <v>15.2</v>
      </c>
      <c r="H5" s="104">
        <f>slniečka!H13</f>
        <v>0.2</v>
      </c>
      <c r="I5" s="104">
        <f>slniečka!I13</f>
        <v>7.5</v>
      </c>
      <c r="J5" s="104">
        <f>slniečka!J13</f>
        <v>7.5</v>
      </c>
      <c r="K5" s="104">
        <f>slniečka!K13</f>
        <v>15.2</v>
      </c>
      <c r="L5" s="103">
        <f>slniečka!L13</f>
        <v>30.4</v>
      </c>
      <c r="M5" s="104">
        <f>slniečka!M13</f>
        <v>0.1</v>
      </c>
      <c r="N5" s="104">
        <f>slniečka!N13</f>
        <v>9.5</v>
      </c>
      <c r="O5" s="104">
        <f>slniečka!O13</f>
        <v>9.5</v>
      </c>
      <c r="P5" s="104">
        <f>slniečka!P13</f>
        <v>19.100000000000001</v>
      </c>
      <c r="Q5" s="104">
        <f>slniečka!Q13</f>
        <v>0.1</v>
      </c>
      <c r="R5" s="104">
        <f>slniečka!R13</f>
        <v>9.26</v>
      </c>
      <c r="S5" s="104">
        <f>slniečka!S13</f>
        <v>9.26</v>
      </c>
      <c r="T5" s="104">
        <f>slniečka!T13</f>
        <v>18.62</v>
      </c>
      <c r="U5" s="103">
        <f>slniečka!U13</f>
        <v>37.72</v>
      </c>
      <c r="V5" s="105">
        <f>slniečka!V13</f>
        <v>68.12</v>
      </c>
      <c r="W5" s="116">
        <v>4</v>
      </c>
    </row>
    <row r="6" spans="1:23" ht="13.95" customHeight="1">
      <c r="A6" s="16">
        <v>3</v>
      </c>
      <c r="B6" s="17" t="s">
        <v>21</v>
      </c>
      <c r="C6" s="16" t="s">
        <v>19</v>
      </c>
      <c r="D6" s="104">
        <f>slniečka!D19</f>
        <v>0.2</v>
      </c>
      <c r="E6" s="104">
        <f>slniečka!E19</f>
        <v>6.7</v>
      </c>
      <c r="F6" s="104">
        <f>slniečka!F19</f>
        <v>6.6</v>
      </c>
      <c r="G6" s="104">
        <f>slniečka!G19</f>
        <v>13.5</v>
      </c>
      <c r="H6" s="104">
        <f>slniečka!H19</f>
        <v>0.2</v>
      </c>
      <c r="I6" s="104">
        <f>slniečka!I19</f>
        <v>6.3</v>
      </c>
      <c r="J6" s="104">
        <f>slniečka!J19</f>
        <v>5.0999999999999996</v>
      </c>
      <c r="K6" s="104">
        <f>slniečka!K19</f>
        <v>11.599999999999998</v>
      </c>
      <c r="L6" s="103">
        <f>slniečka!L19</f>
        <v>25.099999999999998</v>
      </c>
      <c r="M6" s="104">
        <f>slniečka!M19</f>
        <v>0.1</v>
      </c>
      <c r="N6" s="104">
        <f>slniečka!N19</f>
        <v>9.06</v>
      </c>
      <c r="O6" s="104">
        <f>slniečka!O19</f>
        <v>9.0299999999999994</v>
      </c>
      <c r="P6" s="104">
        <f>slniečka!P19</f>
        <v>18.190000000000001</v>
      </c>
      <c r="Q6" s="104">
        <f>slniečka!Q19</f>
        <v>0.1</v>
      </c>
      <c r="R6" s="104">
        <f>slniečka!R19</f>
        <v>9.16</v>
      </c>
      <c r="S6" s="104">
        <f>slniečka!S19</f>
        <v>8.93</v>
      </c>
      <c r="T6" s="104">
        <f>slniečka!T19</f>
        <v>18.190000000000001</v>
      </c>
      <c r="U6" s="103">
        <f>slniečka!U19</f>
        <v>36.380000000000003</v>
      </c>
      <c r="V6" s="105">
        <f>slniečka!V19</f>
        <v>61.480000000000004</v>
      </c>
      <c r="W6" s="116">
        <v>7</v>
      </c>
    </row>
    <row r="7" spans="1:23" ht="13.95" customHeight="1">
      <c r="A7" s="16">
        <v>4</v>
      </c>
      <c r="B7" s="17" t="s">
        <v>34</v>
      </c>
      <c r="C7" s="16" t="s">
        <v>19</v>
      </c>
      <c r="D7" s="104">
        <f>slniečka!D25</f>
        <v>0.2</v>
      </c>
      <c r="E7" s="104">
        <f>slniečka!E25</f>
        <v>8.6999999999999993</v>
      </c>
      <c r="F7" s="104">
        <f>slniečka!F25</f>
        <v>7.2</v>
      </c>
      <c r="G7" s="104">
        <f>slniečka!G25</f>
        <v>16.099999999999998</v>
      </c>
      <c r="H7" s="104">
        <f>slniečka!H25</f>
        <v>0.2</v>
      </c>
      <c r="I7" s="104">
        <f>slniečka!I25</f>
        <v>8.3000000000000007</v>
      </c>
      <c r="J7" s="104">
        <f>slniečka!J25</f>
        <v>7.4</v>
      </c>
      <c r="K7" s="104">
        <f>slniečka!K25</f>
        <v>15.9</v>
      </c>
      <c r="L7" s="103">
        <f>slniečka!L25</f>
        <v>32</v>
      </c>
      <c r="M7" s="104">
        <f>slniečka!M25</f>
        <v>0.1</v>
      </c>
      <c r="N7" s="104">
        <f>slniečka!N25</f>
        <v>9.26</v>
      </c>
      <c r="O7" s="104">
        <f>slniečka!O25</f>
        <v>9.1999999999999993</v>
      </c>
      <c r="P7" s="104">
        <f>slniečka!P25</f>
        <v>18.560000000000002</v>
      </c>
      <c r="Q7" s="104">
        <f>slniečka!Q25</f>
        <v>0.1</v>
      </c>
      <c r="R7" s="104">
        <f>slniečka!R25</f>
        <v>8.9</v>
      </c>
      <c r="S7" s="104">
        <f>slniečka!S25</f>
        <v>8.6999999999999993</v>
      </c>
      <c r="T7" s="104">
        <f>slniečka!T25</f>
        <v>17.700000000000003</v>
      </c>
      <c r="U7" s="103">
        <f>slniečka!U25</f>
        <v>36.260000000000005</v>
      </c>
      <c r="V7" s="105">
        <f>slniečka!V25</f>
        <v>68.260000000000005</v>
      </c>
      <c r="W7" s="116">
        <v>3</v>
      </c>
    </row>
    <row r="8" spans="1:23" ht="13.95" customHeight="1">
      <c r="A8" s="16">
        <v>5</v>
      </c>
      <c r="B8" s="17" t="s">
        <v>121</v>
      </c>
      <c r="C8" s="16" t="s">
        <v>19</v>
      </c>
      <c r="D8" s="104">
        <f>slniečka!D31</f>
        <v>0.2</v>
      </c>
      <c r="E8" s="104">
        <f>slniečka!E31</f>
        <v>8.1</v>
      </c>
      <c r="F8" s="104">
        <f>slniečka!F31</f>
        <v>7.7</v>
      </c>
      <c r="G8" s="104">
        <f>slniečka!G31</f>
        <v>16</v>
      </c>
      <c r="H8" s="104">
        <f>slniečka!H31</f>
        <v>0.3</v>
      </c>
      <c r="I8" s="104">
        <f>slniečka!I31</f>
        <v>8.5</v>
      </c>
      <c r="J8" s="104">
        <f>slniečka!J31</f>
        <v>8.4</v>
      </c>
      <c r="K8" s="104">
        <f>slniečka!K31</f>
        <v>17.2</v>
      </c>
      <c r="L8" s="103">
        <f>slniečka!L31</f>
        <v>33.200000000000003</v>
      </c>
      <c r="M8" s="104">
        <f>slniečka!M31</f>
        <v>0.1</v>
      </c>
      <c r="N8" s="104">
        <f>slniečka!N31</f>
        <v>9.4</v>
      </c>
      <c r="O8" s="104">
        <f>slniečka!O31</f>
        <v>9.3000000000000007</v>
      </c>
      <c r="P8" s="104">
        <f>slniečka!P31</f>
        <v>18.800000000000004</v>
      </c>
      <c r="Q8" s="104">
        <f>slniečka!Q31</f>
        <v>0.1</v>
      </c>
      <c r="R8" s="104">
        <f>slniečka!R31</f>
        <v>9.1300000000000008</v>
      </c>
      <c r="S8" s="104">
        <f>slniečka!S31</f>
        <v>9.06</v>
      </c>
      <c r="T8" s="104">
        <f>slniečka!T31</f>
        <v>18.290000000000003</v>
      </c>
      <c r="U8" s="103">
        <f>slniečka!U31</f>
        <v>37.090000000000003</v>
      </c>
      <c r="V8" s="105">
        <f>slniečka!V31</f>
        <v>70.290000000000006</v>
      </c>
      <c r="W8" s="116">
        <v>2</v>
      </c>
    </row>
    <row r="9" spans="1:23" ht="13.95" customHeight="1">
      <c r="A9" s="16">
        <v>6</v>
      </c>
      <c r="B9" s="17" t="s">
        <v>16</v>
      </c>
      <c r="C9" s="16" t="s">
        <v>19</v>
      </c>
      <c r="D9" s="104">
        <f>slniečka!D35</f>
        <v>0.2</v>
      </c>
      <c r="E9" s="104">
        <f>slniečka!E35</f>
        <v>6.7</v>
      </c>
      <c r="F9" s="104">
        <f>slniečka!F35</f>
        <v>7.6</v>
      </c>
      <c r="G9" s="104">
        <f>slniečka!G35</f>
        <v>14.5</v>
      </c>
      <c r="H9" s="104">
        <f>slniečka!H35</f>
        <v>0.2</v>
      </c>
      <c r="I9" s="104">
        <f>slniečka!I35</f>
        <v>6.3</v>
      </c>
      <c r="J9" s="104">
        <f>slniečka!J35</f>
        <v>7.6</v>
      </c>
      <c r="K9" s="104">
        <f>slniečka!K35</f>
        <v>14.099999999999998</v>
      </c>
      <c r="L9" s="103">
        <f>slniečka!L35</f>
        <v>28.599999999999998</v>
      </c>
      <c r="M9" s="104">
        <f>slniečka!M35</f>
        <v>0.1</v>
      </c>
      <c r="N9" s="104">
        <f>slniečka!N35</f>
        <v>9.26</v>
      </c>
      <c r="O9" s="104">
        <f>slniečka!O35</f>
        <v>9.33</v>
      </c>
      <c r="P9" s="104">
        <f>slniečka!P35</f>
        <v>18.690000000000001</v>
      </c>
      <c r="Q9" s="104">
        <f>slniečka!Q35</f>
        <v>0.1</v>
      </c>
      <c r="R9" s="104">
        <f>slniečka!R35</f>
        <v>8.76</v>
      </c>
      <c r="S9" s="104">
        <f>slniečka!S35</f>
        <v>8.8000000000000007</v>
      </c>
      <c r="T9" s="104">
        <f>slniečka!T35</f>
        <v>17.660000000000004</v>
      </c>
      <c r="U9" s="103">
        <f>slniečka!U35</f>
        <v>36.350000000000009</v>
      </c>
      <c r="V9" s="105">
        <f>slniečka!V35</f>
        <v>64.95</v>
      </c>
      <c r="W9" s="116">
        <v>6</v>
      </c>
    </row>
    <row r="10" spans="1:23" ht="13.95" customHeight="1">
      <c r="A10" s="16">
        <v>7</v>
      </c>
      <c r="B10" s="17" t="s">
        <v>17</v>
      </c>
      <c r="C10" s="16" t="s">
        <v>19</v>
      </c>
      <c r="D10" s="104">
        <f>slniečka!D39</f>
        <v>0.2</v>
      </c>
      <c r="E10" s="104">
        <f>slniečka!E39</f>
        <v>7.6</v>
      </c>
      <c r="F10" s="104">
        <f>slniečka!F39</f>
        <v>8.6</v>
      </c>
      <c r="G10" s="104">
        <f>slniečka!G39</f>
        <v>16.399999999999999</v>
      </c>
      <c r="H10" s="104">
        <f>slniečka!H39</f>
        <v>0.2</v>
      </c>
      <c r="I10" s="104">
        <f>slniečka!I39</f>
        <v>7.3</v>
      </c>
      <c r="J10" s="104">
        <f>slniečka!J39</f>
        <v>8</v>
      </c>
      <c r="K10" s="104">
        <f>slniečka!K39</f>
        <v>15.5</v>
      </c>
      <c r="L10" s="103">
        <f>slniečka!L39</f>
        <v>31.9</v>
      </c>
      <c r="M10" s="104">
        <f>slniečka!M39</f>
        <v>0.1</v>
      </c>
      <c r="N10" s="104">
        <f>slniečka!N39</f>
        <v>7.43</v>
      </c>
      <c r="O10" s="104">
        <f>slniečka!O39</f>
        <v>9.43</v>
      </c>
      <c r="P10" s="104">
        <f>slniečka!P39</f>
        <v>16.96</v>
      </c>
      <c r="Q10" s="104">
        <f>slniečka!Q39</f>
        <v>0.1</v>
      </c>
      <c r="R10" s="104">
        <f>slniečka!R39</f>
        <v>8.8000000000000007</v>
      </c>
      <c r="S10" s="104">
        <f>slniečka!S39</f>
        <v>8.76</v>
      </c>
      <c r="T10" s="104">
        <f>slniečka!T39</f>
        <v>17.660000000000004</v>
      </c>
      <c r="U10" s="103">
        <f>slniečka!U39</f>
        <v>34.620000000000005</v>
      </c>
      <c r="V10" s="105">
        <f>slniečka!V39</f>
        <v>66.52000000000001</v>
      </c>
      <c r="W10" s="116">
        <v>5</v>
      </c>
    </row>
    <row r="11" spans="1:23" ht="13.95" customHeight="1">
      <c r="A11" s="7"/>
      <c r="B11" s="12"/>
      <c r="C11" s="7"/>
      <c r="D11" s="9"/>
      <c r="E11" s="10"/>
      <c r="F11" s="10"/>
      <c r="G11" s="11"/>
      <c r="H11" s="9"/>
      <c r="I11" s="10"/>
      <c r="J11" s="10"/>
      <c r="K11" s="11"/>
      <c r="L11" s="11"/>
      <c r="M11" s="10"/>
      <c r="N11" s="10"/>
      <c r="O11" s="10"/>
      <c r="P11" s="11"/>
      <c r="Q11" s="10"/>
      <c r="R11" s="10"/>
      <c r="S11" s="10"/>
      <c r="T11" s="11"/>
      <c r="U11" s="11"/>
      <c r="V11" s="11"/>
    </row>
    <row r="12" spans="1:23" ht="13.95" customHeight="1">
      <c r="A12" s="19" t="s">
        <v>0</v>
      </c>
      <c r="B12" s="14" t="s">
        <v>55</v>
      </c>
      <c r="C12" s="13" t="s">
        <v>56</v>
      </c>
      <c r="D12" s="209" t="s">
        <v>11</v>
      </c>
      <c r="E12" s="210"/>
      <c r="F12" s="210"/>
      <c r="G12" s="210"/>
      <c r="H12" s="209" t="s">
        <v>12</v>
      </c>
      <c r="I12" s="210"/>
      <c r="J12" s="210"/>
      <c r="K12" s="210"/>
      <c r="L12" s="18" t="s">
        <v>1</v>
      </c>
      <c r="M12" s="209" t="s">
        <v>13</v>
      </c>
      <c r="N12" s="210"/>
      <c r="O12" s="210"/>
      <c r="P12" s="210"/>
      <c r="Q12" s="209" t="s">
        <v>14</v>
      </c>
      <c r="R12" s="210"/>
      <c r="S12" s="210"/>
      <c r="T12" s="210"/>
      <c r="U12" s="18" t="s">
        <v>2</v>
      </c>
      <c r="V12" s="18" t="s">
        <v>3</v>
      </c>
      <c r="W12" s="13" t="s">
        <v>138</v>
      </c>
    </row>
    <row r="13" spans="1:23" ht="13.95" customHeight="1">
      <c r="A13" s="16">
        <v>1</v>
      </c>
      <c r="B13" s="17" t="s">
        <v>18</v>
      </c>
      <c r="C13" s="16" t="s">
        <v>15</v>
      </c>
      <c r="D13" s="104">
        <f>najml.ž.!D9</f>
        <v>0.2</v>
      </c>
      <c r="E13" s="104">
        <f>najml.ž.!E9</f>
        <v>8.9</v>
      </c>
      <c r="F13" s="104">
        <f>najml.ž.!F9</f>
        <v>7.8</v>
      </c>
      <c r="G13" s="104">
        <f>najml.ž.!G9</f>
        <v>16.899999999999999</v>
      </c>
      <c r="H13" s="104">
        <f>najml.ž.!H9</f>
        <v>0.2</v>
      </c>
      <c r="I13" s="104">
        <f>najml.ž.!I9</f>
        <v>7.9</v>
      </c>
      <c r="J13" s="104">
        <f>najml.ž.!J9</f>
        <v>7.9</v>
      </c>
      <c r="K13" s="104">
        <f>najml.ž.!K9</f>
        <v>16</v>
      </c>
      <c r="L13" s="103">
        <f>najml.ž.!L9</f>
        <v>32.9</v>
      </c>
      <c r="M13" s="104">
        <f>najml.ž.!M9</f>
        <v>0.1</v>
      </c>
      <c r="N13" s="104">
        <f>najml.ž.!N9</f>
        <v>9.1</v>
      </c>
      <c r="O13" s="104">
        <f>najml.ž.!O9</f>
        <v>9.0299999999999994</v>
      </c>
      <c r="P13" s="104">
        <f>najml.ž.!P9</f>
        <v>18.23</v>
      </c>
      <c r="Q13" s="104">
        <f>najml.ž.!Q9</f>
        <v>0.1</v>
      </c>
      <c r="R13" s="104">
        <f>najml.ž.!R9</f>
        <v>9.1300000000000008</v>
      </c>
      <c r="S13" s="104">
        <f>najml.ž.!S9</f>
        <v>9.0299999999999994</v>
      </c>
      <c r="T13" s="104">
        <f>najml.ž.!T9</f>
        <v>18.260000000000002</v>
      </c>
      <c r="U13" s="103">
        <f>najml.ž.!U9</f>
        <v>36.49</v>
      </c>
      <c r="V13" s="105">
        <f>najml.ž.!V9</f>
        <v>69.39</v>
      </c>
      <c r="W13" s="116">
        <v>4</v>
      </c>
    </row>
    <row r="14" spans="1:23" ht="13.95" customHeight="1">
      <c r="A14" s="16">
        <v>2</v>
      </c>
      <c r="B14" s="17" t="s">
        <v>20</v>
      </c>
      <c r="C14" s="16" t="s">
        <v>15</v>
      </c>
      <c r="D14" s="104">
        <f>najml.ž.!D15</f>
        <v>0.3</v>
      </c>
      <c r="E14" s="104">
        <f>najml.ž.!E15</f>
        <v>7.5</v>
      </c>
      <c r="F14" s="104">
        <f>najml.ž.!F15</f>
        <v>7.7</v>
      </c>
      <c r="G14" s="104">
        <f>najml.ž.!G15</f>
        <v>15.5</v>
      </c>
      <c r="H14" s="104">
        <f>najml.ž.!H15</f>
        <v>0.4</v>
      </c>
      <c r="I14" s="104">
        <f>najml.ž.!I15</f>
        <v>7.7</v>
      </c>
      <c r="J14" s="104">
        <f>najml.ž.!J15</f>
        <v>7.2</v>
      </c>
      <c r="K14" s="104">
        <f>najml.ž.!K15</f>
        <v>15.3</v>
      </c>
      <c r="L14" s="103">
        <f>najml.ž.!L15</f>
        <v>30.8</v>
      </c>
      <c r="M14" s="104">
        <f>najml.ž.!M15</f>
        <v>0.1</v>
      </c>
      <c r="N14" s="104">
        <f>najml.ž.!N15</f>
        <v>9.36</v>
      </c>
      <c r="O14" s="104">
        <f>najml.ž.!O15</f>
        <v>9.1999999999999993</v>
      </c>
      <c r="P14" s="104">
        <f>najml.ž.!P15</f>
        <v>18.66</v>
      </c>
      <c r="Q14" s="104">
        <f>najml.ž.!Q15</f>
        <v>0.1</v>
      </c>
      <c r="R14" s="104">
        <f>najml.ž.!R15</f>
        <v>9.23</v>
      </c>
      <c r="S14" s="104">
        <f>najml.ž.!S15</f>
        <v>9.1999999999999993</v>
      </c>
      <c r="T14" s="104">
        <f>najml.ž.!T15</f>
        <v>18.53</v>
      </c>
      <c r="U14" s="103">
        <f>najml.ž.!U15</f>
        <v>37.19</v>
      </c>
      <c r="V14" s="105">
        <f>najml.ž.!V15</f>
        <v>67.989999999999995</v>
      </c>
      <c r="W14" s="116">
        <v>6</v>
      </c>
    </row>
    <row r="15" spans="1:23" ht="13.2" customHeight="1">
      <c r="A15" s="16">
        <v>3</v>
      </c>
      <c r="B15" s="17" t="s">
        <v>21</v>
      </c>
      <c r="C15" s="16" t="s">
        <v>15</v>
      </c>
      <c r="D15" s="104">
        <f>najml.ž.!D21</f>
        <v>0.7</v>
      </c>
      <c r="E15" s="104">
        <f>najml.ž.!E21</f>
        <v>9.6999999999999993</v>
      </c>
      <c r="F15" s="104">
        <f>najml.ž.!F21</f>
        <v>9.1</v>
      </c>
      <c r="G15" s="104">
        <f>najml.ž.!G21</f>
        <v>19.499999999999996</v>
      </c>
      <c r="H15" s="104">
        <f>najml.ž.!H21</f>
        <v>0.2</v>
      </c>
      <c r="I15" s="104">
        <f>najml.ž.!I21</f>
        <v>9.3000000000000007</v>
      </c>
      <c r="J15" s="104">
        <f>najml.ž.!J21</f>
        <v>9.6999999999999993</v>
      </c>
      <c r="K15" s="104">
        <f>najml.ž.!K21</f>
        <v>19.2</v>
      </c>
      <c r="L15" s="103">
        <f>najml.ž.!L21</f>
        <v>38.699999999999996</v>
      </c>
      <c r="M15" s="104">
        <f>najml.ž.!M21</f>
        <v>0.1</v>
      </c>
      <c r="N15" s="104">
        <f>najml.ž.!N21</f>
        <v>9.8000000000000007</v>
      </c>
      <c r="O15" s="104">
        <f>najml.ž.!O21</f>
        <v>9.73</v>
      </c>
      <c r="P15" s="104">
        <f>najml.ž.!P21</f>
        <v>19.630000000000003</v>
      </c>
      <c r="Q15" s="104">
        <f>najml.ž.!Q21</f>
        <v>0.1</v>
      </c>
      <c r="R15" s="104">
        <f>najml.ž.!R21</f>
        <v>9.73</v>
      </c>
      <c r="S15" s="104">
        <f>najml.ž.!S21</f>
        <v>9.6999999999999993</v>
      </c>
      <c r="T15" s="104">
        <f>najml.ž.!T21</f>
        <v>19.53</v>
      </c>
      <c r="U15" s="103">
        <f>najml.ž.!U21</f>
        <v>39.160000000000004</v>
      </c>
      <c r="V15" s="105">
        <f>najml.ž.!V21</f>
        <v>77.86</v>
      </c>
      <c r="W15" s="116">
        <v>1</v>
      </c>
    </row>
    <row r="16" spans="1:23" ht="13.95" customHeight="1">
      <c r="A16" s="16">
        <v>4</v>
      </c>
      <c r="B16" s="17" t="s">
        <v>34</v>
      </c>
      <c r="C16" s="16" t="s">
        <v>15</v>
      </c>
      <c r="D16" s="104">
        <f>najml.ž.!D25</f>
        <v>0.2</v>
      </c>
      <c r="E16" s="104">
        <f>najml.ž.!E25</f>
        <v>7.8</v>
      </c>
      <c r="F16" s="104">
        <f>najml.ž.!F25</f>
        <v>7.8</v>
      </c>
      <c r="G16" s="104">
        <f>najml.ž.!G25</f>
        <v>15.799999999999999</v>
      </c>
      <c r="H16" s="104">
        <f>najml.ž.!H25</f>
        <v>0.3</v>
      </c>
      <c r="I16" s="104">
        <f>najml.ž.!I25</f>
        <v>7.3</v>
      </c>
      <c r="J16" s="104">
        <f>najml.ž.!J25</f>
        <v>7.2</v>
      </c>
      <c r="K16" s="104">
        <f>najml.ž.!K25</f>
        <v>14.8</v>
      </c>
      <c r="L16" s="103">
        <f>najml.ž.!L25</f>
        <v>30.6</v>
      </c>
      <c r="M16" s="104">
        <f>najml.ž.!M25</f>
        <v>0.1</v>
      </c>
      <c r="N16" s="104">
        <f>najml.ž.!N25</f>
        <v>9.3000000000000007</v>
      </c>
      <c r="O16" s="104">
        <f>najml.ž.!O25</f>
        <v>9.26</v>
      </c>
      <c r="P16" s="104">
        <f>najml.ž.!P25</f>
        <v>18.660000000000004</v>
      </c>
      <c r="Q16" s="104">
        <f>najml.ž.!Q25</f>
        <v>0.1</v>
      </c>
      <c r="R16" s="104">
        <f>najml.ž.!R25</f>
        <v>9.5299999999999994</v>
      </c>
      <c r="S16" s="104">
        <f>najml.ž.!S25</f>
        <v>9.43</v>
      </c>
      <c r="T16" s="104">
        <f>najml.ž.!T25</f>
        <v>19.060000000000002</v>
      </c>
      <c r="U16" s="103">
        <f>najml.ž.!U25</f>
        <v>37.720000000000006</v>
      </c>
      <c r="V16" s="105">
        <f>najml.ž.!V25</f>
        <v>68.320000000000007</v>
      </c>
      <c r="W16" s="116">
        <v>5</v>
      </c>
    </row>
    <row r="17" spans="1:23" ht="13.95" customHeight="1">
      <c r="A17" s="16">
        <v>5</v>
      </c>
      <c r="B17" s="17" t="s">
        <v>16</v>
      </c>
      <c r="C17" s="16" t="s">
        <v>15</v>
      </c>
      <c r="D17" s="104">
        <f>najml.ž.!D30</f>
        <v>0.3</v>
      </c>
      <c r="E17" s="104">
        <f>najml.ž.!E30</f>
        <v>9.1</v>
      </c>
      <c r="F17" s="104">
        <f>najml.ž.!F30</f>
        <v>9.5</v>
      </c>
      <c r="G17" s="104">
        <f>najml.ž.!G30</f>
        <v>18.900000000000002</v>
      </c>
      <c r="H17" s="104">
        <f>najml.ž.!H30</f>
        <v>0.5</v>
      </c>
      <c r="I17" s="104">
        <f>najml.ž.!I30</f>
        <v>8.6999999999999993</v>
      </c>
      <c r="J17" s="104">
        <f>najml.ž.!J30</f>
        <v>9</v>
      </c>
      <c r="K17" s="104">
        <f>najml.ž.!K30</f>
        <v>18.2</v>
      </c>
      <c r="L17" s="103">
        <f>najml.ž.!L30</f>
        <v>37.1</v>
      </c>
      <c r="M17" s="104">
        <f>najml.ž.!M30</f>
        <v>0.1</v>
      </c>
      <c r="N17" s="104">
        <f>najml.ž.!N30</f>
        <v>9.6300000000000008</v>
      </c>
      <c r="O17" s="104">
        <f>najml.ž.!O30</f>
        <v>9.56</v>
      </c>
      <c r="P17" s="104">
        <f>najml.ž.!P30</f>
        <v>19.290000000000003</v>
      </c>
      <c r="Q17" s="104">
        <f>najml.ž.!Q30</f>
        <v>0.1</v>
      </c>
      <c r="R17" s="104">
        <f>najml.ž.!R30</f>
        <v>9.1</v>
      </c>
      <c r="S17" s="104">
        <f>najml.ž.!S30</f>
        <v>9</v>
      </c>
      <c r="T17" s="104">
        <f>najml.ž.!T30</f>
        <v>18.200000000000003</v>
      </c>
      <c r="U17" s="103">
        <f>najml.ž.!U30</f>
        <v>37.490000000000009</v>
      </c>
      <c r="V17" s="105">
        <f>najml.ž.!V30</f>
        <v>74.59</v>
      </c>
      <c r="W17" s="116">
        <v>2</v>
      </c>
    </row>
    <row r="18" spans="1:23" ht="13.95" customHeight="1">
      <c r="A18" s="16">
        <v>6</v>
      </c>
      <c r="B18" s="17" t="s">
        <v>139</v>
      </c>
      <c r="C18" s="16" t="s">
        <v>15</v>
      </c>
      <c r="D18" s="104">
        <f>najml.ž.!D35</f>
        <v>0.2</v>
      </c>
      <c r="E18" s="104">
        <f>najml.ž.!E35</f>
        <v>8.1</v>
      </c>
      <c r="F18" s="104">
        <f>najml.ž.!F35</f>
        <v>8.5</v>
      </c>
      <c r="G18" s="104">
        <f>najml.ž.!G35</f>
        <v>16.8</v>
      </c>
      <c r="H18" s="104">
        <f>najml.ž.!H35</f>
        <v>0.2</v>
      </c>
      <c r="I18" s="104">
        <f>najml.ž.!I35</f>
        <v>7.8</v>
      </c>
      <c r="J18" s="104">
        <f>najml.ž.!J35</f>
        <v>7.8</v>
      </c>
      <c r="K18" s="104">
        <f>najml.ž.!K35</f>
        <v>15.799999999999999</v>
      </c>
      <c r="L18" s="103">
        <f>najml.ž.!L35</f>
        <v>32.6</v>
      </c>
      <c r="M18" s="104">
        <f>najml.ž.!M35</f>
        <v>0.1</v>
      </c>
      <c r="N18" s="104">
        <f>najml.ž.!N35</f>
        <v>9.26</v>
      </c>
      <c r="O18" s="104">
        <f>najml.ž.!O35</f>
        <v>9.33</v>
      </c>
      <c r="P18" s="104">
        <f>najml.ž.!P35</f>
        <v>18.690000000000001</v>
      </c>
      <c r="Q18" s="104">
        <f>najml.ž.!Q35</f>
        <v>0.1</v>
      </c>
      <c r="R18" s="104">
        <f>najml.ž.!R35</f>
        <v>9.33</v>
      </c>
      <c r="S18" s="104">
        <f>najml.ž.!S35</f>
        <v>9.43</v>
      </c>
      <c r="T18" s="104">
        <f>najml.ž.!T35</f>
        <v>18.86</v>
      </c>
      <c r="U18" s="103">
        <f>najml.ž.!U35</f>
        <v>37.549999999999997</v>
      </c>
      <c r="V18" s="105">
        <f>najml.ž.!V35</f>
        <v>70.150000000000006</v>
      </c>
      <c r="W18" s="116">
        <v>3</v>
      </c>
    </row>
    <row r="19" spans="1:23">
      <c r="G19" s="3"/>
    </row>
    <row r="20" spans="1:23" ht="13.8">
      <c r="A20" s="19" t="s">
        <v>0</v>
      </c>
      <c r="B20" s="14" t="s">
        <v>55</v>
      </c>
      <c r="C20" s="13" t="s">
        <v>56</v>
      </c>
      <c r="D20" s="209" t="s">
        <v>11</v>
      </c>
      <c r="E20" s="210"/>
      <c r="F20" s="210"/>
      <c r="G20" s="210"/>
      <c r="H20" s="209" t="s">
        <v>12</v>
      </c>
      <c r="I20" s="210"/>
      <c r="J20" s="210"/>
      <c r="K20" s="210"/>
      <c r="L20" s="18" t="s">
        <v>1</v>
      </c>
      <c r="M20" s="209" t="s">
        <v>13</v>
      </c>
      <c r="N20" s="210"/>
      <c r="O20" s="210"/>
      <c r="P20" s="210"/>
      <c r="Q20" s="209" t="s">
        <v>14</v>
      </c>
      <c r="R20" s="210"/>
      <c r="S20" s="210"/>
      <c r="T20" s="210"/>
      <c r="U20" s="18" t="s">
        <v>2</v>
      </c>
      <c r="V20" s="18" t="s">
        <v>3</v>
      </c>
      <c r="W20" s="13" t="s">
        <v>138</v>
      </c>
    </row>
    <row r="21" spans="1:23" ht="13.2">
      <c r="A21" s="16">
        <v>1</v>
      </c>
      <c r="B21" s="17" t="s">
        <v>18</v>
      </c>
      <c r="C21" s="16" t="s">
        <v>22</v>
      </c>
      <c r="D21" s="80">
        <f>ml.ž.!D8</f>
        <v>0.8</v>
      </c>
      <c r="E21" s="80">
        <f>ml.ž.!E8</f>
        <v>9.1999999999999993</v>
      </c>
      <c r="F21" s="80">
        <f>ml.ž.!F8</f>
        <v>9</v>
      </c>
      <c r="G21" s="80">
        <f>ml.ž.!G8</f>
        <v>19</v>
      </c>
      <c r="H21" s="80">
        <f>ml.ž.!H8</f>
        <v>0.86</v>
      </c>
      <c r="I21" s="80">
        <f>ml.ž.!I8</f>
        <v>9.5</v>
      </c>
      <c r="J21" s="80">
        <f>ml.ž.!J8</f>
        <v>9.3000000000000007</v>
      </c>
      <c r="K21" s="80">
        <f>ml.ž.!K8</f>
        <v>19.66</v>
      </c>
      <c r="L21" s="103">
        <f>ml.ž.!L8</f>
        <v>38.659999999999997</v>
      </c>
      <c r="M21" s="80">
        <f>ml.ž.!M8</f>
        <v>0.1</v>
      </c>
      <c r="N21" s="80">
        <f>ml.ž.!N8</f>
        <v>9.66</v>
      </c>
      <c r="O21" s="80">
        <f>ml.ž.!O8</f>
        <v>9.66</v>
      </c>
      <c r="P21" s="80">
        <f>ml.ž.!P8</f>
        <v>19.420000000000002</v>
      </c>
      <c r="Q21" s="80">
        <f>ml.ž.!Q8</f>
        <v>0.6</v>
      </c>
      <c r="R21" s="80">
        <f>ml.ž.!R8</f>
        <v>9.43</v>
      </c>
      <c r="S21" s="80">
        <f>ml.ž.!S8</f>
        <v>9.3000000000000007</v>
      </c>
      <c r="T21" s="80">
        <f>ml.ž.!T8</f>
        <v>19.330000000000002</v>
      </c>
      <c r="U21" s="103">
        <f>ml.ž.!U8</f>
        <v>38.75</v>
      </c>
      <c r="V21" s="105">
        <f>ml.ž.!V8</f>
        <v>77.41</v>
      </c>
      <c r="W21" s="116">
        <v>2</v>
      </c>
    </row>
    <row r="22" spans="1:23" ht="13.2">
      <c r="A22" s="16">
        <v>2</v>
      </c>
      <c r="B22" s="17" t="s">
        <v>20</v>
      </c>
      <c r="C22" s="16" t="s">
        <v>22</v>
      </c>
      <c r="D22" s="80">
        <f>ml.ž.!D13</f>
        <v>0.3</v>
      </c>
      <c r="E22" s="80">
        <f>ml.ž.!E13</f>
        <v>8.1999999999999993</v>
      </c>
      <c r="F22" s="80">
        <f>ml.ž.!F13</f>
        <v>8</v>
      </c>
      <c r="G22" s="80">
        <f>ml.ž.!G13</f>
        <v>16.5</v>
      </c>
      <c r="H22" s="80">
        <f>ml.ž.!H13</f>
        <v>0.4</v>
      </c>
      <c r="I22" s="80">
        <f>ml.ž.!I13</f>
        <v>8.3000000000000007</v>
      </c>
      <c r="J22" s="80">
        <f>ml.ž.!J13</f>
        <v>8.6</v>
      </c>
      <c r="K22" s="80">
        <f>ml.ž.!K13</f>
        <v>17.299999999999997</v>
      </c>
      <c r="L22" s="103">
        <f>ml.ž.!L13</f>
        <v>33.799999999999997</v>
      </c>
      <c r="M22" s="80">
        <f>ml.ž.!M13</f>
        <v>0.1</v>
      </c>
      <c r="N22" s="80">
        <f>ml.ž.!N13</f>
        <v>9.26</v>
      </c>
      <c r="O22" s="80">
        <f>ml.ž.!O13</f>
        <v>9.1999999999999993</v>
      </c>
      <c r="P22" s="80">
        <f>ml.ž.!P13</f>
        <v>18.560000000000002</v>
      </c>
      <c r="Q22" s="80">
        <f>ml.ž.!Q13</f>
        <v>0.2</v>
      </c>
      <c r="R22" s="80">
        <f>ml.ž.!R13</f>
        <v>9.16</v>
      </c>
      <c r="S22" s="80">
        <f>ml.ž.!S13</f>
        <v>9.1300000000000008</v>
      </c>
      <c r="T22" s="80">
        <f>ml.ž.!T13</f>
        <v>18.489999999999998</v>
      </c>
      <c r="U22" s="103">
        <f>ml.ž.!U13</f>
        <v>37.049999999999997</v>
      </c>
      <c r="V22" s="105">
        <f>ml.ž.!V13</f>
        <v>70.849999999999994</v>
      </c>
      <c r="W22" s="116">
        <v>6</v>
      </c>
    </row>
    <row r="23" spans="1:23" ht="13.2">
      <c r="A23" s="16">
        <v>3</v>
      </c>
      <c r="B23" s="17" t="s">
        <v>21</v>
      </c>
      <c r="C23" s="16" t="s">
        <v>22</v>
      </c>
      <c r="D23" s="80">
        <f>ml.ž.!D19</f>
        <v>0.5</v>
      </c>
      <c r="E23" s="80">
        <f>ml.ž.!E19</f>
        <v>9</v>
      </c>
      <c r="F23" s="80">
        <f>ml.ž.!F19</f>
        <v>9.1999999999999993</v>
      </c>
      <c r="G23" s="80">
        <f>ml.ž.!G19</f>
        <v>18.7</v>
      </c>
      <c r="H23" s="80">
        <f>ml.ž.!H19</f>
        <v>0.5</v>
      </c>
      <c r="I23" s="80">
        <f>ml.ž.!I19</f>
        <v>9.4</v>
      </c>
      <c r="J23" s="80">
        <f>ml.ž.!J19</f>
        <v>9</v>
      </c>
      <c r="K23" s="80">
        <f>ml.ž.!K19</f>
        <v>18.899999999999999</v>
      </c>
      <c r="L23" s="103">
        <f>ml.ž.!L19</f>
        <v>37.599999999999994</v>
      </c>
      <c r="M23" s="80">
        <f>ml.ž.!M19</f>
        <v>0.1</v>
      </c>
      <c r="N23" s="80">
        <f>ml.ž.!N19</f>
        <v>9.73</v>
      </c>
      <c r="O23" s="80">
        <f>ml.ž.!O19</f>
        <v>9.6999999999999993</v>
      </c>
      <c r="P23" s="80">
        <f>ml.ž.!P19</f>
        <v>19.53</v>
      </c>
      <c r="Q23" s="80">
        <f>ml.ž.!Q19</f>
        <v>0.2</v>
      </c>
      <c r="R23" s="80">
        <f>ml.ž.!R19</f>
        <v>9.4</v>
      </c>
      <c r="S23" s="80">
        <f>ml.ž.!S19</f>
        <v>9.3000000000000007</v>
      </c>
      <c r="T23" s="80">
        <f>ml.ž.!T19</f>
        <v>18.900000000000002</v>
      </c>
      <c r="U23" s="103">
        <f>ml.ž.!U19</f>
        <v>38.430000000000007</v>
      </c>
      <c r="V23" s="105">
        <f>ml.ž.!V19</f>
        <v>76.03</v>
      </c>
      <c r="W23" s="116">
        <v>4</v>
      </c>
    </row>
    <row r="24" spans="1:23" ht="13.2">
      <c r="A24" s="16">
        <v>4</v>
      </c>
      <c r="B24" s="17" t="s">
        <v>34</v>
      </c>
      <c r="C24" s="16" t="s">
        <v>22</v>
      </c>
      <c r="D24" s="80">
        <f>ml.ž.!D23</f>
        <v>0.2</v>
      </c>
      <c r="E24" s="80">
        <f>ml.ž.!E23</f>
        <v>9</v>
      </c>
      <c r="F24" s="80">
        <f>ml.ž.!F23</f>
        <v>9.8000000000000007</v>
      </c>
      <c r="G24" s="80">
        <f>ml.ž.!G23</f>
        <v>19</v>
      </c>
      <c r="H24" s="80">
        <f>ml.ž.!H23</f>
        <v>0.2</v>
      </c>
      <c r="I24" s="80">
        <f>ml.ž.!I23</f>
        <v>8.5</v>
      </c>
      <c r="J24" s="80">
        <f>ml.ž.!J23</f>
        <v>9.1</v>
      </c>
      <c r="K24" s="80">
        <f>ml.ž.!K23</f>
        <v>17.8</v>
      </c>
      <c r="L24" s="103">
        <f>ml.ž.!L23</f>
        <v>36.799999999999997</v>
      </c>
      <c r="M24" s="80">
        <f>ml.ž.!M23</f>
        <v>0.1</v>
      </c>
      <c r="N24" s="80">
        <f>ml.ž.!N23</f>
        <v>9.1999999999999993</v>
      </c>
      <c r="O24" s="80">
        <f>ml.ž.!O23</f>
        <v>9.1999999999999993</v>
      </c>
      <c r="P24" s="80">
        <f>ml.ž.!P23</f>
        <v>18.5</v>
      </c>
      <c r="Q24" s="80">
        <f>ml.ž.!Q23</f>
        <v>0.2</v>
      </c>
      <c r="R24" s="80">
        <f>ml.ž.!R23</f>
        <v>9.23</v>
      </c>
      <c r="S24" s="80">
        <f>ml.ž.!S23</f>
        <v>9.23</v>
      </c>
      <c r="T24" s="80">
        <f>ml.ž.!T23</f>
        <v>18.66</v>
      </c>
      <c r="U24" s="103">
        <f>ml.ž.!U23</f>
        <v>37.159999999999997</v>
      </c>
      <c r="V24" s="105">
        <f>ml.ž.!V23</f>
        <v>73.959999999999994</v>
      </c>
      <c r="W24" s="116">
        <v>5</v>
      </c>
    </row>
    <row r="25" spans="1:23" ht="13.2">
      <c r="A25" s="16">
        <v>5</v>
      </c>
      <c r="B25" s="17" t="s">
        <v>16</v>
      </c>
      <c r="C25" s="16" t="s">
        <v>22</v>
      </c>
      <c r="D25" s="80">
        <f>ml.ž.!D28</f>
        <v>0.3</v>
      </c>
      <c r="E25" s="80">
        <f>ml.ž.!E28</f>
        <v>9.1</v>
      </c>
      <c r="F25" s="80">
        <f>ml.ž.!F28</f>
        <v>9.6999999999999993</v>
      </c>
      <c r="G25" s="80">
        <f>ml.ž.!G28</f>
        <v>19.099999999999998</v>
      </c>
      <c r="H25" s="80">
        <f>ml.ž.!H28</f>
        <v>0.5</v>
      </c>
      <c r="I25" s="80">
        <f>ml.ž.!I28</f>
        <v>9</v>
      </c>
      <c r="J25" s="80">
        <f>ml.ž.!J28</f>
        <v>9.4</v>
      </c>
      <c r="K25" s="80">
        <f>ml.ž.!K28</f>
        <v>18.899999999999999</v>
      </c>
      <c r="L25" s="103">
        <f>ml.ž.!L28</f>
        <v>38</v>
      </c>
      <c r="M25" s="80">
        <f>ml.ž.!M28</f>
        <v>0.1</v>
      </c>
      <c r="N25" s="80">
        <f>ml.ž.!N28</f>
        <v>9.6999999999999993</v>
      </c>
      <c r="O25" s="80">
        <f>ml.ž.!O28</f>
        <v>9.6999999999999993</v>
      </c>
      <c r="P25" s="80">
        <f>ml.ž.!P28</f>
        <v>19.5</v>
      </c>
      <c r="Q25" s="80">
        <f>ml.ž.!Q28</f>
        <v>0.1</v>
      </c>
      <c r="R25" s="80">
        <f>ml.ž.!R28</f>
        <v>9.6</v>
      </c>
      <c r="S25" s="80">
        <f>ml.ž.!S28</f>
        <v>9.56</v>
      </c>
      <c r="T25" s="80">
        <f>ml.ž.!T28</f>
        <v>19.260000000000002</v>
      </c>
      <c r="U25" s="103">
        <f>ml.ž.!U28</f>
        <v>38.760000000000005</v>
      </c>
      <c r="V25" s="105">
        <f>ml.ž.!V28</f>
        <v>76.760000000000005</v>
      </c>
      <c r="W25" s="116">
        <v>3</v>
      </c>
    </row>
    <row r="26" spans="1:23" ht="13.2">
      <c r="A26" s="16">
        <v>6</v>
      </c>
      <c r="B26" s="17" t="s">
        <v>17</v>
      </c>
      <c r="C26" s="16" t="s">
        <v>22</v>
      </c>
      <c r="D26" s="80">
        <f>ml.ž.!D32</f>
        <v>0.3</v>
      </c>
      <c r="E26" s="80">
        <f>ml.ž.!E32</f>
        <v>9.3000000000000007</v>
      </c>
      <c r="F26" s="80">
        <f>ml.ž.!F32</f>
        <v>9.6999999999999993</v>
      </c>
      <c r="G26" s="80">
        <f>ml.ž.!G32</f>
        <v>19.3</v>
      </c>
      <c r="H26" s="80">
        <f>ml.ž.!H32</f>
        <v>0.4</v>
      </c>
      <c r="I26" s="80">
        <f>ml.ž.!I32</f>
        <v>9.6</v>
      </c>
      <c r="J26" s="80">
        <f>ml.ž.!J32</f>
        <v>9.4</v>
      </c>
      <c r="K26" s="80">
        <f>ml.ž.!K32</f>
        <v>19.399999999999999</v>
      </c>
      <c r="L26" s="103">
        <f>ml.ž.!L32</f>
        <v>38.700000000000003</v>
      </c>
      <c r="M26" s="80">
        <f>ml.ž.!M32</f>
        <v>0.1</v>
      </c>
      <c r="N26" s="80">
        <f>ml.ž.!N32</f>
        <v>9.6999999999999993</v>
      </c>
      <c r="O26" s="80">
        <f>ml.ž.!O32</f>
        <v>9.6999999999999993</v>
      </c>
      <c r="P26" s="80">
        <f>ml.ž.!P32</f>
        <v>19.5</v>
      </c>
      <c r="Q26" s="80">
        <f>ml.ž.!Q32</f>
        <v>0.4</v>
      </c>
      <c r="R26" s="80">
        <f>ml.ž.!R32</f>
        <v>9.56</v>
      </c>
      <c r="S26" s="80">
        <f>ml.ž.!S32</f>
        <v>9.43</v>
      </c>
      <c r="T26" s="80">
        <f>ml.ž.!T32</f>
        <v>19.39</v>
      </c>
      <c r="U26" s="103">
        <f>ml.ž.!U32</f>
        <v>38.89</v>
      </c>
      <c r="V26" s="105">
        <f>ml.ž.!V32</f>
        <v>77.59</v>
      </c>
      <c r="W26" s="116">
        <v>1</v>
      </c>
    </row>
    <row r="28" spans="1:23" ht="13.8">
      <c r="A28" s="19" t="s">
        <v>0</v>
      </c>
      <c r="B28" s="14" t="s">
        <v>55</v>
      </c>
      <c r="C28" s="13" t="s">
        <v>56</v>
      </c>
      <c r="D28" s="209" t="s">
        <v>11</v>
      </c>
      <c r="E28" s="210"/>
      <c r="F28" s="210"/>
      <c r="G28" s="210"/>
      <c r="H28" s="209" t="s">
        <v>12</v>
      </c>
      <c r="I28" s="210"/>
      <c r="J28" s="210"/>
      <c r="K28" s="210"/>
      <c r="L28" s="18" t="s">
        <v>1</v>
      </c>
      <c r="M28" s="209" t="s">
        <v>13</v>
      </c>
      <c r="N28" s="210"/>
      <c r="O28" s="210"/>
      <c r="P28" s="210"/>
      <c r="Q28" s="209" t="s">
        <v>14</v>
      </c>
      <c r="R28" s="210"/>
      <c r="S28" s="210"/>
      <c r="T28" s="210"/>
      <c r="U28" s="18" t="s">
        <v>2</v>
      </c>
      <c r="V28" s="18" t="s">
        <v>3</v>
      </c>
      <c r="W28" s="13" t="s">
        <v>138</v>
      </c>
    </row>
    <row r="29" spans="1:23" ht="13.2">
      <c r="A29" s="16">
        <v>1</v>
      </c>
      <c r="B29" s="17" t="s">
        <v>18</v>
      </c>
      <c r="C29" s="16" t="s">
        <v>41</v>
      </c>
      <c r="D29" s="80">
        <f>st.ž.!D9</f>
        <v>1.2</v>
      </c>
      <c r="E29" s="80">
        <f>st.ž.!E9</f>
        <v>9.6</v>
      </c>
      <c r="F29" s="80">
        <f>st.ž.!F9</f>
        <v>9.3000000000000007</v>
      </c>
      <c r="G29" s="80">
        <f>st.ž.!G9</f>
        <v>20.099999999999998</v>
      </c>
      <c r="H29" s="80">
        <f>st.ž.!H9</f>
        <v>1.43</v>
      </c>
      <c r="I29" s="80">
        <f>st.ž.!I9</f>
        <v>9.6999999999999993</v>
      </c>
      <c r="J29" s="80">
        <f>st.ž.!J9</f>
        <v>9</v>
      </c>
      <c r="K29" s="80">
        <f>st.ž.!K9</f>
        <v>20.13</v>
      </c>
      <c r="L29" s="103">
        <f>st.ž.!L9</f>
        <v>40.229999999999997</v>
      </c>
      <c r="M29" s="80">
        <f>st.ž.!M9</f>
        <v>0.2</v>
      </c>
      <c r="N29" s="80">
        <f>st.ž.!N9</f>
        <v>9.6</v>
      </c>
      <c r="O29" s="80">
        <f>st.ž.!O9</f>
        <v>9.43</v>
      </c>
      <c r="P29" s="80">
        <f>st.ž.!P9</f>
        <v>19.23</v>
      </c>
      <c r="Q29" s="80">
        <f>st.ž.!Q9</f>
        <v>0.8</v>
      </c>
      <c r="R29" s="80">
        <f>st.ž.!R9</f>
        <v>9.6</v>
      </c>
      <c r="S29" s="80">
        <f>st.ž.!S9</f>
        <v>9.6</v>
      </c>
      <c r="T29" s="80">
        <f>st.ž.!T9</f>
        <v>20</v>
      </c>
      <c r="U29" s="103">
        <f>st.ž.!U9</f>
        <v>39.230000000000004</v>
      </c>
      <c r="V29" s="105">
        <f>st.ž.!V9</f>
        <v>79.460000000000008</v>
      </c>
      <c r="W29" s="116">
        <v>1</v>
      </c>
    </row>
    <row r="30" spans="1:23" ht="13.2">
      <c r="A30" s="16">
        <v>2</v>
      </c>
      <c r="B30" s="17" t="s">
        <v>16</v>
      </c>
      <c r="C30" s="16" t="s">
        <v>41</v>
      </c>
      <c r="D30" s="80">
        <f>st.ž.!D13</f>
        <v>0.4</v>
      </c>
      <c r="E30" s="80">
        <f>st.ž.!E13</f>
        <v>7.8</v>
      </c>
      <c r="F30" s="80">
        <f>st.ž.!F13</f>
        <v>7.9</v>
      </c>
      <c r="G30" s="80">
        <f>st.ž.!G13</f>
        <v>16.099999999999998</v>
      </c>
      <c r="H30" s="80">
        <f>st.ž.!H13</f>
        <v>0.8</v>
      </c>
      <c r="I30" s="80">
        <f>st.ž.!I13</f>
        <v>8.1999999999999993</v>
      </c>
      <c r="J30" s="80">
        <f>st.ž.!J13</f>
        <v>8.6</v>
      </c>
      <c r="K30" s="80">
        <f>st.ž.!K13</f>
        <v>17.599999999999998</v>
      </c>
      <c r="L30" s="103">
        <f>st.ž.!L13</f>
        <v>33.699999999999996</v>
      </c>
      <c r="M30" s="80">
        <f>st.ž.!M13</f>
        <v>0.1</v>
      </c>
      <c r="N30" s="80">
        <f>st.ž.!N13</f>
        <v>9.36</v>
      </c>
      <c r="O30" s="80">
        <f>st.ž.!O13</f>
        <v>9.4</v>
      </c>
      <c r="P30" s="80">
        <f>st.ž.!P13</f>
        <v>18.86</v>
      </c>
      <c r="Q30" s="80">
        <f>st.ž.!Q13</f>
        <v>0.4</v>
      </c>
      <c r="R30" s="80">
        <f>st.ž.!R13</f>
        <v>9.3000000000000007</v>
      </c>
      <c r="S30" s="80">
        <f>st.ž.!S13</f>
        <v>9.33</v>
      </c>
      <c r="T30" s="80">
        <f>st.ž.!T13</f>
        <v>19.03</v>
      </c>
      <c r="U30" s="103">
        <f>st.ž.!U13</f>
        <v>37.89</v>
      </c>
      <c r="V30" s="105">
        <f>st.ž.!V13</f>
        <v>71.59</v>
      </c>
      <c r="W30" s="116">
        <v>2</v>
      </c>
    </row>
    <row r="31" spans="1:23" ht="13.2">
      <c r="A31" s="16">
        <v>3</v>
      </c>
      <c r="B31" s="17" t="s">
        <v>17</v>
      </c>
      <c r="C31" s="16" t="s">
        <v>41</v>
      </c>
      <c r="D31" s="80">
        <f>st.ž.!D18</f>
        <v>0.6</v>
      </c>
      <c r="E31" s="80">
        <f>st.ž.!E18</f>
        <v>8.8000000000000007</v>
      </c>
      <c r="F31" s="80">
        <f>st.ž.!F18</f>
        <v>9</v>
      </c>
      <c r="G31" s="80">
        <f>st.ž.!G18</f>
        <v>18.400000000000002</v>
      </c>
      <c r="H31" s="80">
        <f>st.ž.!H18</f>
        <v>1</v>
      </c>
      <c r="I31" s="80">
        <f>st.ž.!I18</f>
        <v>8.9</v>
      </c>
      <c r="J31" s="80">
        <f>st.ž.!J18</f>
        <v>9.6999999999999993</v>
      </c>
      <c r="K31" s="80">
        <f>st.ž.!K18</f>
        <v>19.600000000000001</v>
      </c>
      <c r="L31" s="103">
        <f>st.ž.!L18</f>
        <v>38</v>
      </c>
      <c r="M31" s="80">
        <f>st.ž.!M18</f>
        <v>0.1</v>
      </c>
      <c r="N31" s="80">
        <f>st.ž.!N18</f>
        <v>9.8000000000000007</v>
      </c>
      <c r="O31" s="80">
        <f>st.ž.!O18</f>
        <v>9.6300000000000008</v>
      </c>
      <c r="P31" s="80">
        <f>st.ž.!P18</f>
        <v>19.53</v>
      </c>
      <c r="Q31" s="80">
        <f>st.ž.!Q18</f>
        <v>0.83</v>
      </c>
      <c r="R31" s="80">
        <f>st.ž.!R18</f>
        <v>9.0299999999999994</v>
      </c>
      <c r="S31" s="80">
        <f>st.ž.!S18</f>
        <v>9</v>
      </c>
      <c r="T31" s="80">
        <f>st.ž.!T18</f>
        <v>18.86</v>
      </c>
      <c r="U31" s="103">
        <f>st.ž.!U18</f>
        <v>38.39</v>
      </c>
      <c r="V31" s="105">
        <f>st.ž.!V18</f>
        <v>76.39</v>
      </c>
      <c r="W31" s="116">
        <v>4</v>
      </c>
    </row>
    <row r="32" spans="1:23" ht="13.2">
      <c r="A32" s="16">
        <v>4</v>
      </c>
      <c r="B32" s="17" t="s">
        <v>20</v>
      </c>
      <c r="C32" s="16" t="s">
        <v>41</v>
      </c>
      <c r="D32" s="80">
        <f>st.ž.!D23</f>
        <v>1.2</v>
      </c>
      <c r="E32" s="80">
        <f>st.ž.!E23</f>
        <v>8.4</v>
      </c>
      <c r="F32" s="80">
        <f>st.ž.!F23</f>
        <v>8.6999999999999993</v>
      </c>
      <c r="G32" s="80">
        <f>st.ž.!G23</f>
        <v>18.3</v>
      </c>
      <c r="H32" s="80">
        <f>st.ž.!H23</f>
        <v>1.56</v>
      </c>
      <c r="I32" s="80">
        <f>st.ž.!I23</f>
        <v>9.1999999999999993</v>
      </c>
      <c r="J32" s="80">
        <f>st.ž.!J23</f>
        <v>9.3000000000000007</v>
      </c>
      <c r="K32" s="80">
        <f>st.ž.!K23</f>
        <v>20.059999999999999</v>
      </c>
      <c r="L32" s="103">
        <f>st.ž.!L23</f>
        <v>38.36</v>
      </c>
      <c r="M32" s="80">
        <f>st.ž.!M23</f>
        <v>0.2</v>
      </c>
      <c r="N32" s="80">
        <f>st.ž.!N23</f>
        <v>9.4</v>
      </c>
      <c r="O32" s="80">
        <f>st.ž.!O23</f>
        <v>9.3000000000000007</v>
      </c>
      <c r="P32" s="80">
        <f>st.ž.!P23</f>
        <v>18.900000000000002</v>
      </c>
      <c r="Q32" s="80">
        <f>st.ž.!Q23</f>
        <v>0.8</v>
      </c>
      <c r="R32" s="80">
        <f>st.ž.!R23</f>
        <v>9.8000000000000007</v>
      </c>
      <c r="S32" s="80">
        <f>st.ž.!S23</f>
        <v>9.73</v>
      </c>
      <c r="T32" s="80">
        <f>st.ž.!T23</f>
        <v>20.330000000000002</v>
      </c>
      <c r="U32" s="103">
        <f>st.ž.!U23</f>
        <v>39.230000000000004</v>
      </c>
      <c r="V32" s="105">
        <f>st.ž.!V23</f>
        <v>77.59</v>
      </c>
      <c r="W32" s="116">
        <v>3</v>
      </c>
    </row>
    <row r="34" spans="1:23" ht="13.8">
      <c r="A34" s="19" t="s">
        <v>0</v>
      </c>
      <c r="B34" s="14" t="s">
        <v>55</v>
      </c>
      <c r="C34" s="13" t="s">
        <v>56</v>
      </c>
      <c r="D34" s="209" t="s">
        <v>11</v>
      </c>
      <c r="E34" s="210"/>
      <c r="F34" s="210"/>
      <c r="G34" s="210"/>
      <c r="H34" s="209" t="s">
        <v>12</v>
      </c>
      <c r="I34" s="210"/>
      <c r="J34" s="210"/>
      <c r="K34" s="210"/>
      <c r="L34" s="18" t="s">
        <v>1</v>
      </c>
      <c r="M34" s="209" t="s">
        <v>13</v>
      </c>
      <c r="N34" s="210"/>
      <c r="O34" s="210"/>
      <c r="P34" s="210"/>
      <c r="Q34" s="209" t="s">
        <v>14</v>
      </c>
      <c r="R34" s="210"/>
      <c r="S34" s="210"/>
      <c r="T34" s="210"/>
      <c r="U34" s="18" t="s">
        <v>2</v>
      </c>
      <c r="V34" s="18" t="s">
        <v>3</v>
      </c>
      <c r="W34" s="13" t="s">
        <v>138</v>
      </c>
    </row>
    <row r="35" spans="1:23" ht="13.2">
      <c r="A35" s="16">
        <v>1</v>
      </c>
      <c r="B35" s="17" t="s">
        <v>139</v>
      </c>
      <c r="C35" s="106" t="s">
        <v>54</v>
      </c>
      <c r="D35" s="80">
        <f>'jun-sen_iorky'!D7</f>
        <v>0.7</v>
      </c>
      <c r="E35" s="80">
        <f>'jun-sen_iorky'!E7</f>
        <v>9.6</v>
      </c>
      <c r="F35" s="80">
        <f>'jun-sen_iorky'!F7</f>
        <v>9.6</v>
      </c>
      <c r="G35" s="80">
        <f>'jun-sen_iorky'!G7</f>
        <v>19.899999999999999</v>
      </c>
      <c r="H35" s="80">
        <f>'jun-sen_iorky'!H7</f>
        <v>1.1000000000000001</v>
      </c>
      <c r="I35" s="80">
        <f>'jun-sen_iorky'!I7</f>
        <v>8.4</v>
      </c>
      <c r="J35" s="80">
        <f>'jun-sen_iorky'!J7</f>
        <v>9</v>
      </c>
      <c r="K35" s="80">
        <f>'jun-sen_iorky'!K7</f>
        <v>18.5</v>
      </c>
      <c r="L35" s="103">
        <f>'jun-sen_iorky'!L7</f>
        <v>38.4</v>
      </c>
      <c r="M35" s="80">
        <f>'jun-sen_iorky'!M7</f>
        <v>0.2</v>
      </c>
      <c r="N35" s="80">
        <f>'jun-sen_iorky'!N7</f>
        <v>9.66</v>
      </c>
      <c r="O35" s="80">
        <f>'jun-sen_iorky'!O7</f>
        <v>9.56</v>
      </c>
      <c r="P35" s="80">
        <f>'jun-sen_iorky'!P7</f>
        <v>19.419999999999998</v>
      </c>
      <c r="Q35" s="80">
        <f>'jun-sen_iorky'!Q7</f>
        <v>0.63</v>
      </c>
      <c r="R35" s="80">
        <f>'jun-sen_iorky'!R7</f>
        <v>9.43</v>
      </c>
      <c r="S35" s="80">
        <f>'jun-sen_iorky'!S7</f>
        <v>9.43</v>
      </c>
      <c r="T35" s="80">
        <f>'jun-sen_iorky'!T7</f>
        <v>19.489999999999998</v>
      </c>
      <c r="U35" s="103">
        <f>'jun-sen_iorky'!U7</f>
        <v>38.909999999999997</v>
      </c>
      <c r="V35" s="105">
        <f>'jun-sen_iorky'!V7</f>
        <v>77.31</v>
      </c>
      <c r="W35" s="116">
        <v>1</v>
      </c>
    </row>
    <row r="37" spans="1:23" ht="13.8">
      <c r="A37" s="19" t="s">
        <v>0</v>
      </c>
      <c r="B37" s="14" t="s">
        <v>55</v>
      </c>
      <c r="C37" s="13" t="s">
        <v>56</v>
      </c>
      <c r="D37" s="209" t="s">
        <v>11</v>
      </c>
      <c r="E37" s="210"/>
      <c r="F37" s="210"/>
      <c r="G37" s="210"/>
      <c r="H37" s="209" t="s">
        <v>12</v>
      </c>
      <c r="I37" s="210"/>
      <c r="J37" s="210"/>
      <c r="K37" s="210"/>
      <c r="L37" s="18" t="s">
        <v>1</v>
      </c>
      <c r="M37" s="209" t="s">
        <v>13</v>
      </c>
      <c r="N37" s="210"/>
      <c r="O37" s="210"/>
      <c r="P37" s="210"/>
      <c r="Q37" s="209" t="s">
        <v>14</v>
      </c>
      <c r="R37" s="210"/>
      <c r="S37" s="210"/>
      <c r="T37" s="210"/>
      <c r="U37" s="18" t="s">
        <v>2</v>
      </c>
      <c r="V37" s="18" t="s">
        <v>3</v>
      </c>
      <c r="W37" s="13" t="s">
        <v>138</v>
      </c>
    </row>
    <row r="38" spans="1:23" ht="13.2">
      <c r="A38" s="16">
        <v>1</v>
      </c>
      <c r="B38" s="17" t="s">
        <v>139</v>
      </c>
      <c r="C38" s="20" t="s">
        <v>126</v>
      </c>
      <c r="D38" s="80">
        <f>'jun-sen_iorky'!D13</f>
        <v>1.1000000000000001</v>
      </c>
      <c r="E38" s="80">
        <f>'jun-sen_iorky'!E13</f>
        <v>8.5</v>
      </c>
      <c r="F38" s="80">
        <f>'jun-sen_iorky'!F13</f>
        <v>9</v>
      </c>
      <c r="G38" s="80">
        <f>'jun-sen_iorky'!G13</f>
        <v>18.600000000000001</v>
      </c>
      <c r="H38" s="80">
        <f>'jun-sen_iorky'!H13</f>
        <v>1.5</v>
      </c>
      <c r="I38" s="80">
        <f>'jun-sen_iorky'!I13</f>
        <v>9.8000000000000007</v>
      </c>
      <c r="J38" s="80">
        <f>'jun-sen_iorky'!J13</f>
        <v>9.3000000000000007</v>
      </c>
      <c r="K38" s="80">
        <f>'jun-sen_iorky'!K13</f>
        <v>20.6</v>
      </c>
      <c r="L38" s="103">
        <f>'jun-sen_iorky'!L13</f>
        <v>39.200000000000003</v>
      </c>
      <c r="M38" s="80">
        <f>'jun-sen_iorky'!M13</f>
        <v>0.2</v>
      </c>
      <c r="N38" s="80">
        <f>'jun-sen_iorky'!N13</f>
        <v>9.6300000000000008</v>
      </c>
      <c r="O38" s="80">
        <f>'jun-sen_iorky'!O13</f>
        <v>9.6300000000000008</v>
      </c>
      <c r="P38" s="80">
        <f>'jun-sen_iorky'!P13</f>
        <v>19.46</v>
      </c>
      <c r="Q38" s="80">
        <f>'jun-sen_iorky'!Q13</f>
        <v>0.8</v>
      </c>
      <c r="R38" s="80">
        <f>'jun-sen_iorky'!R13</f>
        <v>9.5299999999999994</v>
      </c>
      <c r="S38" s="80">
        <f>'jun-sen_iorky'!S13</f>
        <v>9.56</v>
      </c>
      <c r="T38" s="81">
        <f>'jun-sen_iorky'!T13</f>
        <v>19.89</v>
      </c>
      <c r="U38" s="104">
        <f>'jun-sen_iorky'!U13</f>
        <v>39.35</v>
      </c>
      <c r="V38" s="105">
        <f>'jun-sen_iorky'!V13</f>
        <v>78.550000000000011</v>
      </c>
      <c r="W38" s="116">
        <v>1</v>
      </c>
    </row>
  </sheetData>
  <sortState ref="A24:W32">
    <sortCondition ref="V24:V32"/>
  </sortState>
  <mergeCells count="25">
    <mergeCell ref="D37:G37"/>
    <mergeCell ref="H37:K37"/>
    <mergeCell ref="M37:P37"/>
    <mergeCell ref="Q37:T37"/>
    <mergeCell ref="D34:G34"/>
    <mergeCell ref="H34:K34"/>
    <mergeCell ref="M34:P34"/>
    <mergeCell ref="Q34:T34"/>
    <mergeCell ref="D20:G20"/>
    <mergeCell ref="H20:K20"/>
    <mergeCell ref="M20:P20"/>
    <mergeCell ref="Q20:T20"/>
    <mergeCell ref="D28:G28"/>
    <mergeCell ref="H28:K28"/>
    <mergeCell ref="M28:P28"/>
    <mergeCell ref="Q28:T28"/>
    <mergeCell ref="A1:W1"/>
    <mergeCell ref="Q3:T3"/>
    <mergeCell ref="Q12:T12"/>
    <mergeCell ref="M12:P12"/>
    <mergeCell ref="D3:G3"/>
    <mergeCell ref="H3:K3"/>
    <mergeCell ref="D12:G12"/>
    <mergeCell ref="H12:K12"/>
    <mergeCell ref="M3:P3"/>
  </mergeCells>
  <pageMargins left="0.82677165354330717" right="0.82677165354330717" top="0.62992125984251968" bottom="0.62992125984251968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Výsledková listina</vt:lpstr>
      <vt:lpstr>GYM mix</vt:lpstr>
      <vt:lpstr>jun-sen_iorky</vt:lpstr>
      <vt:lpstr>st.ž.</vt:lpstr>
      <vt:lpstr>ml.ž.</vt:lpstr>
      <vt:lpstr>najml.ž.</vt:lpstr>
      <vt:lpstr>slniečka</vt:lpstr>
      <vt:lpstr>sumHodnotenie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Alexandra</cp:lastModifiedBy>
  <cp:lastPrinted>2022-05-02T19:34:54Z</cp:lastPrinted>
  <dcterms:created xsi:type="dcterms:W3CDTF">2006-11-18T20:10:18Z</dcterms:created>
  <dcterms:modified xsi:type="dcterms:W3CDTF">2022-05-02T20:17:58Z</dcterms:modified>
</cp:coreProperties>
</file>